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afece20c9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기간표" sheetId="1" r:id="Rb3a60651604e4676"/>
    <x:sheet xmlns:r="http://schemas.openxmlformats.org/officeDocument/2006/relationships" name="경계값" sheetId="2" r:id="R14fbe3e327b04680"/>
    <x:sheet xmlns:r="http://schemas.openxmlformats.org/officeDocument/2006/relationships" name="README" sheetId="3" r:id="R35468ebdc40141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yyyy-mm-dd hh:mm"/>
  </x:numFmts>
  <x:fonts count="6">
    <x:font>
      <x:sz val="11"/>
      <x:name val="Carlito"/>
    </x:font>
    <x:font>
      <x:sz val="15"/>
      <x:name val="Carlito"/>
    </x:font>
    <x:font>
      <x:b/>
      <x:sz val="15"/>
      <x:name val="Carlito"/>
    </x:font>
    <x:font>
      <x:sz val="10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2D8"/>
      </x:patternFill>
    </x:fill>
    <x:fill>
      <x:patternFill patternType="solid">
        <x:fgColor rgb="FF374A60"/>
      </x:patternFill>
    </x:fill>
    <x:fill>
      <x:patternFill patternType="solid">
        <x:fgColor rgb="FFEDF1F4"/>
      </x:patternFill>
    </x:fill>
    <x:fill>
      <x:patternFill patternType="solid">
        <x:fgColor rgb="FF24443D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202" fontId="0" fillId="2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8">
    <x:dxf>
      <x:fill>
        <x:patternFill>
          <x:bgColor rgb="FFFBE4E1"/>
        </x:patternFill>
      </x:fill>
    </x:dxf>
    <x:dxf>
      <x:fill>
        <x:patternFill>
          <x:bgColor rgb="FFFBE4E1"/>
        </x:patternFill>
      </x:fill>
    </x:dxf>
    <x:dxf>
      <x:fill>
        <x:patternFill>
          <x:bgColor rgb="FFFBE4E1"/>
        </x:patternFill>
      </x:fill>
    </x:dxf>
    <x:dxf>
      <x:fill>
        <x:patternFill>
          <x:bgColor rgb="FFFBE4E1"/>
        </x:patternFill>
      </x:fill>
    </x:dxf>
    <x:dxf>
      <x:fill>
        <x:patternFill patternType="solid">
          <x:bgColor rgb="FFFBE4E1"/>
        </x:patternFill>
      </x:fill>
    </x:dxf>
    <x:dxf>
      <x:fill>
        <x:patternFill patternType="solid">
          <x:bgColor rgb="FFFBE4E1"/>
        </x:patternFill>
      </x:fill>
    </x:dxf>
    <x:dxf>
      <x:fill>
        <x:patternFill patternType="solid">
          <x:bgColor rgb="FFFBE4E1"/>
        </x:patternFill>
      </x:fill>
    </x:dxf>
    <x:dxf>
      <x:fill>
        <x:patternFill patternType="solid">
          <x:bgColor rgb="FFFB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397e1d46447da" /><Relationship Type="http://schemas.openxmlformats.org/officeDocument/2006/relationships/theme" Target="/xl/theme/theme1.xml" Id="R1410d20b82d446ee" /><Relationship Type="http://schemas.openxmlformats.org/officeDocument/2006/relationships/sharedStrings" Target="/xl/sharedStrings.xml" Id="R3af2528c6a934a55" /><Relationship Type="http://schemas.openxmlformats.org/officeDocument/2006/relationships/worksheet" Target="/xl/worksheets/sheet1.xml" Id="Rb3a60651604e4676" /><Relationship Type="http://schemas.openxmlformats.org/officeDocument/2006/relationships/worksheet" Target="/xl/worksheets/sheet2.xml" Id="R14fbe3e327b04680" /><Relationship Type="http://schemas.openxmlformats.org/officeDocument/2006/relationships/worksheet" Target="/xl/worksheets/sheet3.xml" Id="R35468ebdc40141b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8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4" hidden="0" customWidth="1"/>
    <x:col min="9" max="9" width="20" hidden="0" customWidth="1"/>
    <x:col min="10" max="10" width="20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40" customHeight="1">
      <x:c r="A1" s="4" t="str">
        <x:v>DATEDIF: 기준일을 고정한 기간 계산</x:v>
      </x:c>
      <x:c r="B1" s="4"/>
      <x:c r="C1" s="4"/>
      <x:c r="D1" s="4"/>
      <x:c r="E1" s="4"/>
      <x:c r="F1" s="4"/>
      <x:c r="G1" s="4"/>
      <x:c r="H1" s="4"/>
      <x:c r="I1" s="4"/>
      <x:c r="J1" s="4"/>
      <x:c r="K1" s="2"/>
      <x:c r="L1" s="2"/>
      <x:c r="M1" s="2"/>
      <x:c r="N1" s="2"/>
      <x:c r="O1" s="2"/>
      <x:c r="P1" s="2"/>
    </x:row>
    <x:row r="2" ht="40" customHeight="1">
      <x:c r="A2" s="2" t="str">
        <x:v>고정 기준일</x:v>
      </x:c>
      <x:c r="B2" s="6" t="n">
        <x:v>46213</x:v>
      </x:c>
      <x:c r="C2" s="2"/>
      <x:c r="D2" s="7" t="str">
        <x:v>가상 자료 | 회색 기대값은 초기 날짜 전용 | 실제 Excel 실행 증빙 아님</x:v>
      </x:c>
      <x:c r="E2" s="7"/>
      <x:c r="F2" s="7"/>
      <x:c r="G2" s="7"/>
      <x:c r="H2" s="7"/>
      <x:c r="I2" s="7"/>
      <x:c r="J2" s="7"/>
      <x:c r="K2" s="2"/>
      <x:c r="L2" s="2"/>
      <x:c r="M2" s="2"/>
      <x:c r="N2" s="2"/>
      <x:c r="O2" s="2"/>
      <x:c r="P2" s="2"/>
    </x:row>
    <x:row r="3" ht="4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40" customHeight="1">
      <x:c r="A4" s="11" t="str">
        <x:v>대상</x:v>
      </x:c>
      <x:c r="B4" s="11" t="str">
        <x:v>시작일</x:v>
      </x:c>
      <x:c r="C4" s="11" t="str">
        <x:v>종료일</x:v>
      </x:c>
      <x:c r="D4" s="11" t="str">
        <x:v>입력 상태</x:v>
      </x:c>
      <x:c r="E4" s="11" t="str">
        <x:v>완전 연 Y</x:v>
      </x:c>
      <x:c r="F4" s="11" t="str">
        <x:v>나머지 월 YM</x:v>
      </x:c>
      <x:c r="G4" s="11" t="str">
        <x:v>전체 월 M</x:v>
      </x:c>
      <x:c r="H4" s="11" t="str">
        <x:v>전체 일 D</x:v>
      </x:c>
      <x:c r="I4" s="11" t="str">
        <x:v>기간 문구</x:v>
      </x:c>
      <x:c r="J4" s="11" t="str">
        <x:v>기대 대조</x:v>
      </x:c>
      <x:c r="K4" s="11" t="str">
        <x:v>기대 상태</x:v>
      </x:c>
      <x:c r="L4" s="11" t="str">
        <x:v>기대 연</x:v>
      </x:c>
      <x:c r="M4" s="11" t="str">
        <x:v>기대 나머지 월</x:v>
      </x:c>
      <x:c r="N4" s="11" t="str">
        <x:v>기대 전체 월</x:v>
      </x:c>
      <x:c r="O4" s="11" t="str">
        <x:v>기대 일</x:v>
      </x:c>
      <x:c r="P4" s="11" t="str">
        <x:v>기대 문구</x:v>
      </x:c>
    </x:row>
    <x:row r="5" ht="40" customHeight="1">
      <x:c r="A5" s="2" t="str">
        <x:v>직원 A</x:v>
      </x:c>
      <x:c r="B5" s="6" t="n">
        <x:v>44270</x:v>
      </x:c>
      <x:c r="C5" s="5" t="n">
        <x:f>IF(ISNUMBER($B$2),$B$2,"")</x:f>
        <x:v>46213</x:v>
      </x:c>
      <x:c r="D5" s="2" t="str">
        <x:f>IFERROR(IF(COUNT(B5:C5)&lt;&gt;2,"입력오류",IF(OR(B5&lt;&gt;INT(B5),C5&lt;&gt;INT(C5)),"시간포함",IF(OR(B5&lt;1,C5&lt;1,B5&gt;DATE(9999,12,31),C5&gt;DATE(9999,12,31)),"범위오류",IF(B5&gt;C5,"날짜역전","정상")))),"입력오류")</x:f>
        <x:v>정상</x:v>
      </x:c>
      <x:c r="E5" s="13" t="n">
        <x:f>IF(D5="정상",DATEDIF(B5,C5,"Y"),"")</x:f>
        <x:v>5</x:v>
      </x:c>
      <x:c r="F5" s="13" t="n">
        <x:f>IF(D5="정상",DATEDIF(B5,C5,"YM"),"")</x:f>
        <x:v>3</x:v>
      </x:c>
      <x:c r="G5" s="13" t="n">
        <x:f>IF(D5="정상",DATEDIF(B5,C5,"M"),"")</x:f>
        <x:v>63</x:v>
      </x:c>
      <x:c r="H5" s="13" t="n">
        <x:f>IF(D5="정상",DATEDIF(B5,C5,"D"),"")</x:f>
        <x:v>1943</x:v>
      </x:c>
      <x:c r="I5" s="2" t="str">
        <x:f>IF(D5="정상",E5&amp;"년 "&amp;F5&amp;"개월","계산보류")</x:f>
        <x:v>5년 3개월</x:v>
      </x:c>
      <x:c r="J5" s="2" t="str">
        <x:f>IF(D5&lt;&gt;K5,"불일치",IF(D5&lt;&gt;"정상",IF(AND(E5="",F5="",G5="",H5="",I5="계산보류"),"일치","불일치"),IF(AND(E5=L5,F5=M5,G5=N5,H5=O5,I5=P5),"일치","불일치")))</x:f>
        <x:v>일치</x:v>
      </x:c>
      <x:c r="K5" s="14" t="str">
        <x:v>정상</x:v>
      </x:c>
      <x:c r="L5" s="14" t="n">
        <x:v>5</x:v>
      </x:c>
      <x:c r="M5" s="14" t="n">
        <x:v>3</x:v>
      </x:c>
      <x:c r="N5" s="14" t="n">
        <x:v>63</x:v>
      </x:c>
      <x:c r="O5" s="14" t="n">
        <x:v>1943</x:v>
      </x:c>
      <x:c r="P5" s="14" t="str">
        <x:v>5년 3개월</x:v>
      </x:c>
    </x:row>
    <x:row r="6" ht="40" customHeight="1">
      <x:c r="A6" s="2" t="str">
        <x:v>직원 B</x:v>
      </x:c>
      <x:c r="B6" s="6" t="n">
        <x:v>45170</x:v>
      </x:c>
      <x:c r="C6" s="5" t="n">
        <x:f>IF(ISNUMBER($B$2),$B$2,"")</x:f>
        <x:v>46213</x:v>
      </x:c>
      <x:c r="D6" s="2" t="str">
        <x:f>IFERROR(IF(COUNT(B6:C6)&lt;&gt;2,"입력오류",IF(OR(B6&lt;&gt;INT(B6),C6&lt;&gt;INT(C6)),"시간포함",IF(OR(B6&lt;1,C6&lt;1,B6&gt;DATE(9999,12,31),C6&gt;DATE(9999,12,31)),"범위오류",IF(B6&gt;C6,"날짜역전","정상")))),"입력오류")</x:f>
        <x:v>정상</x:v>
      </x:c>
      <x:c r="E6" s="13" t="n">
        <x:f>IF(D6="정상",DATEDIF(B6,C6,"Y"),"")</x:f>
        <x:v>2</x:v>
      </x:c>
      <x:c r="F6" s="13" t="n">
        <x:f>IF(D6="정상",DATEDIF(B6,C6,"YM"),"")</x:f>
        <x:v>10</x:v>
      </x:c>
      <x:c r="G6" s="13" t="n">
        <x:f>IF(D6="정상",DATEDIF(B6,C6,"M"),"")</x:f>
        <x:v>34</x:v>
      </x:c>
      <x:c r="H6" s="13" t="n">
        <x:f>IF(D6="정상",DATEDIF(B6,C6,"D"),"")</x:f>
        <x:v>1043</x:v>
      </x:c>
      <x:c r="I6" s="2" t="str">
        <x:f>IF(D6="정상",E6&amp;"년 "&amp;F6&amp;"개월","계산보류")</x:f>
        <x:v>2년 10개월</x:v>
      </x:c>
      <x:c r="J6" s="2" t="str">
        <x:f>IF(D6&lt;&gt;K6,"불일치",IF(D6&lt;&gt;"정상",IF(AND(E6="",F6="",G6="",H6="",I6="계산보류"),"일치","불일치"),IF(AND(E6=L6,F6=M6,G6=N6,H6=O6,I6=P6),"일치","불일치")))</x:f>
        <x:v>일치</x:v>
      </x:c>
      <x:c r="K6" s="14" t="str">
        <x:v>정상</x:v>
      </x:c>
      <x:c r="L6" s="14" t="n">
        <x:v>2</x:v>
      </x:c>
      <x:c r="M6" s="14" t="n">
        <x:v>10</x:v>
      </x:c>
      <x:c r="N6" s="14" t="n">
        <x:v>34</x:v>
      </x:c>
      <x:c r="O6" s="14" t="n">
        <x:v>1043</x:v>
      </x:c>
      <x:c r="P6" s="14" t="str">
        <x:v>2년 10개월</x:v>
      </x:c>
    </x:row>
    <x:row r="7" ht="40" customHeight="1">
      <x:c r="A7" s="2" t="str">
        <x:v>직원 C</x:v>
      </x:c>
      <x:c r="B7" s="6" t="n">
        <x:v>43800</x:v>
      </x:c>
      <x:c r="C7" s="5" t="n">
        <x:f>IF(ISNUMBER($B$2),$B$2,"")</x:f>
        <x:v>46213</x:v>
      </x:c>
      <x:c r="D7" s="2" t="str">
        <x:f>IFERROR(IF(COUNT(B7:C7)&lt;&gt;2,"입력오류",IF(OR(B7&lt;&gt;INT(B7),C7&lt;&gt;INT(C7)),"시간포함",IF(OR(B7&lt;1,C7&lt;1,B7&gt;DATE(9999,12,31),C7&gt;DATE(9999,12,31)),"범위오류",IF(B7&gt;C7,"날짜역전","정상")))),"입력오류")</x:f>
        <x:v>정상</x:v>
      </x:c>
      <x:c r="E7" s="13" t="n">
        <x:f>IF(D7="정상",DATEDIF(B7,C7,"Y"),"")</x:f>
        <x:v>6</x:v>
      </x:c>
      <x:c r="F7" s="13" t="n">
        <x:f>IF(D7="정상",DATEDIF(B7,C7,"YM"),"")</x:f>
        <x:v>7</x:v>
      </x:c>
      <x:c r="G7" s="13" t="n">
        <x:f>IF(D7="정상",DATEDIF(B7,C7,"M"),"")</x:f>
        <x:v>79</x:v>
      </x:c>
      <x:c r="H7" s="13" t="n">
        <x:f>IF(D7="정상",DATEDIF(B7,C7,"D"),"")</x:f>
        <x:v>2413</x:v>
      </x:c>
      <x:c r="I7" s="2" t="str">
        <x:f>IF(D7="정상",E7&amp;"년 "&amp;F7&amp;"개월","계산보류")</x:f>
        <x:v>6년 7개월</x:v>
      </x:c>
      <x:c r="J7" s="2" t="str">
        <x:f>IF(D7&lt;&gt;K7,"불일치",IF(D7&lt;&gt;"정상",IF(AND(E7="",F7="",G7="",H7="",I7="계산보류"),"일치","불일치"),IF(AND(E7=L7,F7=M7,G7=N7,H7=O7,I7=P7),"일치","불일치")))</x:f>
        <x:v>일치</x:v>
      </x:c>
      <x:c r="K7" s="14" t="str">
        <x:v>정상</x:v>
      </x:c>
      <x:c r="L7" s="14" t="n">
        <x:v>6</x:v>
      </x:c>
      <x:c r="M7" s="14" t="n">
        <x:v>7</x:v>
      </x:c>
      <x:c r="N7" s="14" t="n">
        <x:v>79</x:v>
      </x:c>
      <x:c r="O7" s="14" t="n">
        <x:v>2413</x:v>
      </x:c>
      <x:c r="P7" s="14" t="str">
        <x:v>6년 7개월</x:v>
      </x:c>
    </x:row>
    <x:row r="8" ht="40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40" customHeight="1">
      <x:c r="A9" s="7" t="str">
        <x:v>Y와 YM은 기간 문구용, M은 전체 개월 수입니다. 날짜가 달라지면 고정 기대값과의 불일치는 별도로 해석합니다.</x:v>
      </x:c>
      <x:c r="B9" s="7"/>
      <x:c r="C9" s="7"/>
      <x:c r="D9" s="7"/>
      <x:c r="E9" s="7"/>
      <x:c r="F9" s="7"/>
      <x:c r="G9" s="7"/>
      <x:c r="H9" s="7"/>
      <x:c r="I9" s="7"/>
      <x:c r="J9" s="7"/>
      <x:c r="K9" s="2"/>
      <x:c r="L9" s="2"/>
      <x:c r="M9" s="2"/>
      <x:c r="N9" s="2"/>
      <x:c r="O9" s="2"/>
      <x:c r="P9" s="2"/>
    </x:row>
    <x:row r="10" ht="4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40" customHeight="1">
      <x:c r="A11" s="11" t="str">
        <x:v>일정</x:v>
      </x:c>
      <x:c r="B11" s="11" t="str">
        <x:v>마감일</x:v>
      </x:c>
      <x:c r="C11" s="11" t="str">
        <x:v>입력 상태</x:v>
      </x:c>
      <x:c r="D11" s="11" t="str">
        <x:v>날짜 차이</x:v>
      </x:c>
      <x:c r="E11" s="11" t="str">
        <x:v>D-day 표시</x:v>
      </x:c>
      <x:c r="F11" s="11" t="str">
        <x:v>고정 기대표시</x:v>
      </x:c>
      <x:c r="G11" s="11" t="str">
        <x:v>대조</x:v>
      </x:c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40" customHeight="1">
      <x:c r="A12" s="2" t="str">
        <x:v>지난 일정</x:v>
      </x:c>
      <x:c r="B12" s="6" t="n">
        <x:v>46212</x:v>
      </x:c>
      <x:c r="C12" s="2" t="str">
        <x:f>IFERROR(IF(AND(ISNUMBER(B12),ISNUMBER($B$2),B12=INT(B12),$B$2=INT($B$2),B12&gt;=1,$B$2&gt;=1,B12&lt;=DATE(9999,12,31),$B$2&lt;=DATE(9999,12,31)),"정상","입력오류"),"입력오류")</x:f>
        <x:v>정상</x:v>
      </x:c>
      <x:c r="D12" s="13" t="n">
        <x:f>IF(C12="정상",B12-$B$2,"")</x:f>
        <x:v>-1</x:v>
      </x:c>
      <x:c r="E12" s="2" t="str">
        <x:f>IF(C12&lt;&gt;"정상","계산보류",IF(D12&gt;0,"D-"&amp;D12,IF(D12=0,"D-day","D+"&amp;ABS(D12))))</x:f>
        <x:v>D+1</x:v>
      </x:c>
      <x:c r="F12" s="14" t="str">
        <x:v>D+1</x:v>
      </x:c>
      <x:c r="G12" s="2" t="str">
        <x:f>IF(E12=F12,"일치","불일치")</x:f>
        <x:v>일치</x:v>
      </x:c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40" customHeight="1">
      <x:c r="A13" s="2" t="str">
        <x:v>당일 일정</x:v>
      </x:c>
      <x:c r="B13" s="6" t="n">
        <x:v>46213</x:v>
      </x:c>
      <x:c r="C13" s="2" t="str">
        <x:f>IFERROR(IF(AND(ISNUMBER(B13),ISNUMBER($B$2),B13=INT(B13),$B$2=INT($B$2),B13&gt;=1,$B$2&gt;=1,B13&lt;=DATE(9999,12,31),$B$2&lt;=DATE(9999,12,31)),"정상","입력오류"),"입력오류")</x:f>
        <x:v>정상</x:v>
      </x:c>
      <x:c r="D13" s="13" t="n">
        <x:f>IF(C13="정상",B13-$B$2,"")</x:f>
        <x:v>0</x:v>
      </x:c>
      <x:c r="E13" s="2" t="str">
        <x:f>IF(C13&lt;&gt;"정상","계산보류",IF(D13&gt;0,"D-"&amp;D13,IF(D13=0,"D-day","D+"&amp;ABS(D13))))</x:f>
        <x:v>D-day</x:v>
      </x:c>
      <x:c r="F13" s="14" t="str">
        <x:v>D-day</x:v>
      </x:c>
      <x:c r="G13" s="2" t="str">
        <x:f>IF(E13=F13,"일치","불일치")</x:f>
        <x:v>일치</x:v>
      </x:c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40" customHeight="1">
      <x:c r="A14" s="2" t="str">
        <x:v>다가올 일정</x:v>
      </x:c>
      <x:c r="B14" s="6" t="n">
        <x:v>46216</x:v>
      </x:c>
      <x:c r="C14" s="2" t="str">
        <x:f>IFERROR(IF(AND(ISNUMBER(B14),ISNUMBER($B$2),B14=INT(B14),$B$2=INT($B$2),B14&gt;=1,$B$2&gt;=1,B14&lt;=DATE(9999,12,31),$B$2&lt;=DATE(9999,12,31)),"정상","입력오류"),"입력오류")</x:f>
        <x:v>정상</x:v>
      </x:c>
      <x:c r="D14" s="13" t="n">
        <x:f>IF(C14="정상",B14-$B$2,"")</x:f>
        <x:v>3</x:v>
      </x:c>
      <x:c r="E14" s="2" t="str">
        <x:f>IF(C14&lt;&gt;"정상","계산보류",IF(D14&gt;0,"D-"&amp;D14,IF(D14=0,"D-day","D+"&amp;ABS(D14))))</x:f>
        <x:v>D-3</x:v>
      </x:c>
      <x:c r="F14" s="14" t="str">
        <x:v>D-3</x:v>
      </x:c>
      <x:c r="G14" s="2" t="str">
        <x:f>IF(E14=F14,"일치","불일치")</x:f>
        <x:v>일치</x:v>
      </x:c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4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40" customHeight="1">
      <x:c r="A16" s="7" t="str">
        <x:v>기준일은 B2입니다. D-day는 마감일-기준일로 계산하며 지난 일정의 음수를 숨기지 않습니다.</x:v>
      </x:c>
      <x:c r="B16" s="7"/>
      <x:c r="C16" s="7"/>
      <x:c r="D16" s="7"/>
      <x:c r="E16" s="7"/>
      <x:c r="F16" s="7"/>
      <x:c r="G16" s="7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4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</x:sheetData>
  <x:mergeCells>
    <x:mergeCell ref="A1:J1"/>
    <x:mergeCell ref="D2:J2"/>
    <x:mergeCell ref="A9:J9"/>
    <x:mergeCell ref="A16:G16"/>
  </x:mergeCells>
  <x:conditionalFormatting sqref="D5:D7">
    <x:cfRule type="containsText" dxfId="4" priority="3" operator="containsText" text="오류"/>
  </x:conditionalFormatting>
  <x:conditionalFormatting sqref="J5:J7">
    <x:cfRule type="containsText" dxfId="5" priority="4" operator="containsText" text="불일치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1" hidden="0" customWidth="1"/>
    <x:col min="2" max="2" width="24" hidden="0" customWidth="1"/>
    <x:col min="3" max="3" width="18" hidden="0" customWidth="1"/>
    <x:col min="4" max="4" width="18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20" hidden="0" customWidth="1"/>
    <x:col min="10" max="10" width="20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40" customHeight="1">
      <x:c r="A1" s="4" t="str">
        <x:v>DATEDIF 경계값: 날짜와 단위를 나눠 검산</x:v>
      </x:c>
      <x:c r="B1" s="4"/>
      <x:c r="C1" s="4"/>
      <x:c r="D1" s="4"/>
      <x:c r="E1" s="4"/>
      <x:c r="F1" s="4"/>
      <x:c r="G1" s="4"/>
      <x:c r="H1" s="4"/>
      <x:c r="I1" s="4"/>
      <x:c r="J1" s="4"/>
      <x:c r="K1" s="2"/>
      <x:c r="L1" s="2"/>
      <x:c r="M1" s="2"/>
      <x:c r="N1" s="2"/>
      <x:c r="O1" s="2"/>
      <x:c r="P1" s="2"/>
    </x:row>
    <x:row r="2" ht="40" customHeight="1">
      <x:c r="A2" s="7" t="str">
        <x:v>고정 날짜 12개 사례 | J열 일치는 예상 오류 판정도 포함 | MD·YD 보정 없음</x:v>
      </x:c>
      <x:c r="B2" s="7"/>
      <x:c r="C2" s="7"/>
      <x:c r="D2" s="7"/>
      <x:c r="E2" s="7"/>
      <x:c r="F2" s="7"/>
      <x:c r="G2" s="7"/>
      <x:c r="H2" s="7"/>
      <x:c r="I2" s="7"/>
      <x:c r="J2" s="7"/>
      <x:c r="K2" s="2"/>
      <x:c r="L2" s="2"/>
      <x:c r="M2" s="2"/>
      <x:c r="N2" s="2"/>
      <x:c r="O2" s="2"/>
      <x:c r="P2" s="2"/>
    </x:row>
    <x:row r="3" ht="4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40" customHeight="1">
      <x:c r="A4" s="11" t="str">
        <x:v>대상</x:v>
      </x:c>
      <x:c r="B4" s="11" t="str">
        <x:v>시작일</x:v>
      </x:c>
      <x:c r="C4" s="11" t="str">
        <x:v>종료일</x:v>
      </x:c>
      <x:c r="D4" s="11" t="str">
        <x:v>입력 상태</x:v>
      </x:c>
      <x:c r="E4" s="11" t="str">
        <x:v>완전 연 Y</x:v>
      </x:c>
      <x:c r="F4" s="11" t="str">
        <x:v>나머지 월 YM</x:v>
      </x:c>
      <x:c r="G4" s="11" t="str">
        <x:v>전체 월 M</x:v>
      </x:c>
      <x:c r="H4" s="11" t="str">
        <x:v>전체 일 D</x:v>
      </x:c>
      <x:c r="I4" s="11" t="str">
        <x:v>기간 문구</x:v>
      </x:c>
      <x:c r="J4" s="11" t="str">
        <x:v>기대 대조</x:v>
      </x:c>
      <x:c r="K4" s="11" t="str">
        <x:v>기대 상태</x:v>
      </x:c>
      <x:c r="L4" s="11" t="str">
        <x:v>기대 연</x:v>
      </x:c>
      <x:c r="M4" s="11" t="str">
        <x:v>기대 나머지 월</x:v>
      </x:c>
      <x:c r="N4" s="11" t="str">
        <x:v>기대 전체 월</x:v>
      </x:c>
      <x:c r="O4" s="11" t="str">
        <x:v>기대 일</x:v>
      </x:c>
      <x:c r="P4" s="11" t="str">
        <x:v>기대 문구</x:v>
      </x:c>
    </x:row>
    <x:row r="5" ht="40" customHeight="1">
      <x:c r="A5" s="2" t="str">
        <x:v>7월 10일</x:v>
      </x:c>
      <x:c r="B5" s="6" t="n">
        <x:v>44270</x:v>
      </x:c>
      <x:c r="C5" s="6" t="n">
        <x:v>46213</x:v>
      </x:c>
      <x:c r="D5" s="2" t="str">
        <x:f>IFERROR(IF(COUNT(B5:C5)&lt;&gt;2,"입력오류",IF(OR(B5&lt;&gt;INT(B5),C5&lt;&gt;INT(C5)),"시간포함",IF(OR(B5&lt;1,C5&lt;1,B5&gt;DATE(9999,12,31),C5&gt;DATE(9999,12,31)),"범위오류",IF(B5&gt;C5,"날짜역전","정상")))),"입력오류")</x:f>
        <x:v>정상</x:v>
      </x:c>
      <x:c r="E5" s="13" t="n">
        <x:f>IF(D5="정상",DATEDIF(B5,C5,"Y"),"")</x:f>
        <x:v>5</x:v>
      </x:c>
      <x:c r="F5" s="13" t="n">
        <x:f>IF(D5="정상",DATEDIF(B5,C5,"YM"),"")</x:f>
        <x:v>3</x:v>
      </x:c>
      <x:c r="G5" s="13" t="n">
        <x:f>IF(D5="정상",DATEDIF(B5,C5,"M"),"")</x:f>
        <x:v>63</x:v>
      </x:c>
      <x:c r="H5" s="13" t="n">
        <x:f>IF(D5="정상",DATEDIF(B5,C5,"D"),"")</x:f>
        <x:v>1943</x:v>
      </x:c>
      <x:c r="I5" s="2" t="str">
        <x:f>IF(D5="정상",E5&amp;"년 "&amp;F5&amp;"개월","계산보류")</x:f>
        <x:v>5년 3개월</x:v>
      </x:c>
      <x:c r="J5" s="2" t="str">
        <x:f>IF(D5&lt;&gt;K5,"불일치",IF(D5&lt;&gt;"정상",IF(AND(E5="",F5="",G5="",H5="",I5="계산보류"),"일치","불일치"),IF(AND(E5=L5,F5=M5,G5=N5,H5=O5,I5=P5),"일치","불일치")))</x:f>
        <x:v>일치</x:v>
      </x:c>
      <x:c r="K5" s="14" t="str">
        <x:v>정상</x:v>
      </x:c>
      <x:c r="L5" s="14" t="n">
        <x:v>5</x:v>
      </x:c>
      <x:c r="M5" s="14" t="n">
        <x:v>3</x:v>
      </x:c>
      <x:c r="N5" s="14" t="n">
        <x:v>63</x:v>
      </x:c>
      <x:c r="O5" s="14" t="n">
        <x:v>1943</x:v>
      </x:c>
      <x:c r="P5" s="14" t="str">
        <x:v>5년 3개월</x:v>
      </x:c>
    </x:row>
    <x:row r="6" ht="40" customHeight="1">
      <x:c r="A6" s="2" t="str">
        <x:v>7월 11일</x:v>
      </x:c>
      <x:c r="B6" s="6" t="n">
        <x:v>44270</x:v>
      </x:c>
      <x:c r="C6" s="6" t="n">
        <x:v>46214</x:v>
      </x:c>
      <x:c r="D6" s="2" t="str">
        <x:f>IFERROR(IF(COUNT(B6:C6)&lt;&gt;2,"입력오류",IF(OR(B6&lt;&gt;INT(B6),C6&lt;&gt;INT(C6)),"시간포함",IF(OR(B6&lt;1,C6&lt;1,B6&gt;DATE(9999,12,31),C6&gt;DATE(9999,12,31)),"범위오류",IF(B6&gt;C6,"날짜역전","정상")))),"입력오류")</x:f>
        <x:v>정상</x:v>
      </x:c>
      <x:c r="E6" s="13" t="n">
        <x:f>IF(D6="정상",DATEDIF(B6,C6,"Y"),"")</x:f>
        <x:v>5</x:v>
      </x:c>
      <x:c r="F6" s="13" t="n">
        <x:f>IF(D6="정상",DATEDIF(B6,C6,"YM"),"")</x:f>
        <x:v>3</x:v>
      </x:c>
      <x:c r="G6" s="13" t="n">
        <x:f>IF(D6="정상",DATEDIF(B6,C6,"M"),"")</x:f>
        <x:v>63</x:v>
      </x:c>
      <x:c r="H6" s="13" t="n">
        <x:f>IF(D6="정상",DATEDIF(B6,C6,"D"),"")</x:f>
        <x:v>1944</x:v>
      </x:c>
      <x:c r="I6" s="2" t="str">
        <x:f>IF(D6="정상",E6&amp;"년 "&amp;F6&amp;"개월","계산보류")</x:f>
        <x:v>5년 3개월</x:v>
      </x:c>
      <x:c r="J6" s="2" t="str">
        <x:f>IF(D6&lt;&gt;K6,"불일치",IF(D6&lt;&gt;"정상",IF(AND(E6="",F6="",G6="",H6="",I6="계산보류"),"일치","불일치"),IF(AND(E6=L6,F6=M6,G6=N6,H6=O6,I6=P6),"일치","불일치")))</x:f>
        <x:v>일치</x:v>
      </x:c>
      <x:c r="K6" s="14" t="str">
        <x:v>정상</x:v>
      </x:c>
      <x:c r="L6" s="14" t="n">
        <x:v>5</x:v>
      </x:c>
      <x:c r="M6" s="14" t="n">
        <x:v>3</x:v>
      </x:c>
      <x:c r="N6" s="14" t="n">
        <x:v>63</x:v>
      </x:c>
      <x:c r="O6" s="14" t="n">
        <x:v>1944</x:v>
      </x:c>
      <x:c r="P6" s="14" t="str">
        <x:v>5년 3개월</x:v>
      </x:c>
    </x:row>
    <x:row r="7" ht="40" customHeight="1">
      <x:c r="A7" s="2" t="str">
        <x:v>7월 15일</x:v>
      </x:c>
      <x:c r="B7" s="6" t="n">
        <x:v>44270</x:v>
      </x:c>
      <x:c r="C7" s="6" t="n">
        <x:v>46218</x:v>
      </x:c>
      <x:c r="D7" s="2" t="str">
        <x:f>IFERROR(IF(COUNT(B7:C7)&lt;&gt;2,"입력오류",IF(OR(B7&lt;&gt;INT(B7),C7&lt;&gt;INT(C7)),"시간포함",IF(OR(B7&lt;1,C7&lt;1,B7&gt;DATE(9999,12,31),C7&gt;DATE(9999,12,31)),"범위오류",IF(B7&gt;C7,"날짜역전","정상")))),"입력오류")</x:f>
        <x:v>정상</x:v>
      </x:c>
      <x:c r="E7" s="13" t="n">
        <x:f>IF(D7="정상",DATEDIF(B7,C7,"Y"),"")</x:f>
        <x:v>5</x:v>
      </x:c>
      <x:c r="F7" s="13" t="n">
        <x:f>IF(D7="정상",DATEDIF(B7,C7,"YM"),"")</x:f>
        <x:v>4</x:v>
      </x:c>
      <x:c r="G7" s="13" t="n">
        <x:f>IF(D7="정상",DATEDIF(B7,C7,"M"),"")</x:f>
        <x:v>64</x:v>
      </x:c>
      <x:c r="H7" s="13" t="n">
        <x:f>IF(D7="정상",DATEDIF(B7,C7,"D"),"")</x:f>
        <x:v>1948</x:v>
      </x:c>
      <x:c r="I7" s="2" t="str">
        <x:f>IF(D7="정상",E7&amp;"년 "&amp;F7&amp;"개월","계산보류")</x:f>
        <x:v>5년 4개월</x:v>
      </x:c>
      <x:c r="J7" s="2" t="str">
        <x:f>IF(D7&lt;&gt;K7,"불일치",IF(D7&lt;&gt;"정상",IF(AND(E7="",F7="",G7="",H7="",I7="계산보류"),"일치","불일치"),IF(AND(E7=L7,F7=M7,G7=N7,H7=O7,I7=P7),"일치","불일치")))</x:f>
        <x:v>일치</x:v>
      </x:c>
      <x:c r="K7" s="14" t="str">
        <x:v>정상</x:v>
      </x:c>
      <x:c r="L7" s="14" t="n">
        <x:v>5</x:v>
      </x:c>
      <x:c r="M7" s="14" t="n">
        <x:v>4</x:v>
      </x:c>
      <x:c r="N7" s="14" t="n">
        <x:v>64</x:v>
      </x:c>
      <x:c r="O7" s="14" t="n">
        <x:v>1948</x:v>
      </x:c>
      <x:c r="P7" s="14" t="str">
        <x:v>5년 4개월</x:v>
      </x:c>
    </x:row>
    <x:row r="8" ht="40" customHeight="1">
      <x:c r="A8" s="2" t="str">
        <x:v>같은 날짜</x:v>
      </x:c>
      <x:c r="B8" s="6" t="n">
        <x:v>46213</x:v>
      </x:c>
      <x:c r="C8" s="6" t="n">
        <x:v>46213</x:v>
      </x:c>
      <x:c r="D8" s="2" t="str">
        <x:f>IFERROR(IF(COUNT(B8:C8)&lt;&gt;2,"입력오류",IF(OR(B8&lt;&gt;INT(B8),C8&lt;&gt;INT(C8)),"시간포함",IF(OR(B8&lt;1,C8&lt;1,B8&gt;DATE(9999,12,31),C8&gt;DATE(9999,12,31)),"범위오류",IF(B8&gt;C8,"날짜역전","정상")))),"입력오류")</x:f>
        <x:v>정상</x:v>
      </x:c>
      <x:c r="E8" s="13" t="n">
        <x:f>IF(D8="정상",DATEDIF(B8,C8,"Y"),"")</x:f>
        <x:v>0</x:v>
      </x:c>
      <x:c r="F8" s="13" t="n">
        <x:f>IF(D8="정상",DATEDIF(B8,C8,"YM"),"")</x:f>
        <x:v>0</x:v>
      </x:c>
      <x:c r="G8" s="13" t="n">
        <x:f>IF(D8="정상",DATEDIF(B8,C8,"M"),"")</x:f>
        <x:v>0</x:v>
      </x:c>
      <x:c r="H8" s="13" t="n">
        <x:f>IF(D8="정상",DATEDIF(B8,C8,"D"),"")</x:f>
        <x:v>0</x:v>
      </x:c>
      <x:c r="I8" s="2" t="str">
        <x:f>IF(D8="정상",E8&amp;"년 "&amp;F8&amp;"개월","계산보류")</x:f>
        <x:v>0년 0개월</x:v>
      </x:c>
      <x:c r="J8" s="2" t="str">
        <x:f>IF(D8&lt;&gt;K8,"불일치",IF(D8&lt;&gt;"정상",IF(AND(E8="",F8="",G8="",H8="",I8="계산보류"),"일치","불일치"),IF(AND(E8=L8,F8=M8,G8=N8,H8=O8,I8=P8),"일치","불일치")))</x:f>
        <x:v>일치</x:v>
      </x:c>
      <x:c r="K8" s="14" t="str">
        <x:v>정상</x:v>
      </x:c>
      <x:c r="L8" s="14" t="n">
        <x:v>0</x:v>
      </x:c>
      <x:c r="M8" s="14" t="n">
        <x:v>0</x:v>
      </x:c>
      <x:c r="N8" s="14" t="n">
        <x:v>0</x:v>
      </x:c>
      <x:c r="O8" s="14" t="n">
        <x:v>0</x:v>
      </x:c>
      <x:c r="P8" s="14" t="str">
        <x:v>0년 0개월</x:v>
      </x:c>
    </x:row>
    <x:row r="9" ht="40" customHeight="1">
      <x:c r="A9" s="2" t="str">
        <x:v>월말에서 다음 달</x:v>
      </x:c>
      <x:c r="B9" s="6" t="n">
        <x:v>44286</x:v>
      </x:c>
      <x:c r="C9" s="6" t="n">
        <x:v>44317</x:v>
      </x:c>
      <x:c r="D9" s="2" t="str">
        <x:f>IFERROR(IF(COUNT(B9:C9)&lt;&gt;2,"입력오류",IF(OR(B9&lt;&gt;INT(B9),C9&lt;&gt;INT(C9)),"시간포함",IF(OR(B9&lt;1,C9&lt;1,B9&gt;DATE(9999,12,31),C9&gt;DATE(9999,12,31)),"범위오류",IF(B9&gt;C9,"날짜역전","정상")))),"입력오류")</x:f>
        <x:v>정상</x:v>
      </x:c>
      <x:c r="E9" s="13" t="n">
        <x:f>IF(D9="정상",DATEDIF(B9,C9,"Y"),"")</x:f>
        <x:v>0</x:v>
      </x:c>
      <x:c r="F9" s="13" t="n">
        <x:f>IF(D9="정상",DATEDIF(B9,C9,"YM"),"")</x:f>
        <x:v>1</x:v>
      </x:c>
      <x:c r="G9" s="13" t="n">
        <x:f>IF(D9="정상",DATEDIF(B9,C9,"M"),"")</x:f>
        <x:v>1</x:v>
      </x:c>
      <x:c r="H9" s="13" t="n">
        <x:f>IF(D9="정상",DATEDIF(B9,C9,"D"),"")</x:f>
        <x:v>31</x:v>
      </x:c>
      <x:c r="I9" s="2" t="str">
        <x:f>IF(D9="정상",E9&amp;"년 "&amp;F9&amp;"개월","계산보류")</x:f>
        <x:v>0년 1개월</x:v>
      </x:c>
      <x:c r="J9" s="2" t="str">
        <x:f>IF(D9&lt;&gt;K9,"불일치",IF(D9&lt;&gt;"정상",IF(AND(E9="",F9="",G9="",H9="",I9="계산보류"),"일치","불일치"),IF(AND(E9=L9,F9=M9,G9=N9,H9=O9,I9=P9),"일치","불일치")))</x:f>
        <x:v>일치</x:v>
      </x:c>
      <x:c r="K9" s="14" t="str">
        <x:v>정상</x:v>
      </x:c>
      <x:c r="L9" s="14" t="n">
        <x:v>0</x:v>
      </x:c>
      <x:c r="M9" s="14" t="n">
        <x:v>1</x:v>
      </x:c>
      <x:c r="N9" s="14" t="n">
        <x:v>1</x:v>
      </x:c>
      <x:c r="O9" s="14" t="n">
        <x:v>31</x:v>
      </x:c>
      <x:c r="P9" s="14" t="str">
        <x:v>0년 1개월</x:v>
      </x:c>
    </x:row>
    <x:row r="10" ht="40" customHeight="1">
      <x:c r="A10" s="2" t="str">
        <x:v>윤년 2월 28일</x:v>
      </x:c>
      <x:c r="B10" s="6" t="n">
        <x:v>45350</x:v>
      </x:c>
      <x:c r="C10" s="6" t="n">
        <x:v>45352</x:v>
      </x:c>
      <x:c r="D10" s="2" t="str">
        <x:f>IFERROR(IF(COUNT(B10:C10)&lt;&gt;2,"입력오류",IF(OR(B10&lt;&gt;INT(B10),C10&lt;&gt;INT(C10)),"시간포함",IF(OR(B10&lt;1,C10&lt;1,B10&gt;DATE(9999,12,31),C10&gt;DATE(9999,12,31)),"범위오류",IF(B10&gt;C10,"날짜역전","정상")))),"입력오류")</x:f>
        <x:v>정상</x:v>
      </x:c>
      <x:c r="E10" s="13" t="n">
        <x:f>IF(D10="정상",DATEDIF(B10,C10,"Y"),"")</x:f>
        <x:v>0</x:v>
      </x:c>
      <x:c r="F10" s="13" t="n">
        <x:f>IF(D10="정상",DATEDIF(B10,C10,"YM"),"")</x:f>
        <x:v>0</x:v>
      </x:c>
      <x:c r="G10" s="13" t="n">
        <x:f>IF(D10="정상",DATEDIF(B10,C10,"M"),"")</x:f>
        <x:v>0</x:v>
      </x:c>
      <x:c r="H10" s="13" t="n">
        <x:f>IF(D10="정상",DATEDIF(B10,C10,"D"),"")</x:f>
        <x:v>2</x:v>
      </x:c>
      <x:c r="I10" s="2" t="str">
        <x:f>IF(D10="정상",E10&amp;"년 "&amp;F10&amp;"개월","계산보류")</x:f>
        <x:v>0년 0개월</x:v>
      </x:c>
      <x:c r="J10" s="2" t="str">
        <x:f>IF(D10&lt;&gt;K10,"불일치",IF(D10&lt;&gt;"정상",IF(AND(E10="",F10="",G10="",H10="",I10="계산보류"),"일치","불일치"),IF(AND(E10=L10,F10=M10,G10=N10,H10=O10,I10=P10),"일치","불일치")))</x:f>
        <x:v>일치</x:v>
      </x:c>
      <x:c r="K10" s="14" t="str">
        <x:v>정상</x:v>
      </x:c>
      <x:c r="L10" s="14" t="n">
        <x:v>0</x:v>
      </x:c>
      <x:c r="M10" s="14" t="n">
        <x:v>0</x:v>
      </x:c>
      <x:c r="N10" s="14" t="n">
        <x:v>0</x:v>
      </x:c>
      <x:c r="O10" s="14" t="n">
        <x:v>2</x:v>
      </x:c>
      <x:c r="P10" s="14" t="str">
        <x:v>0년 0개월</x:v>
      </x:c>
    </x:row>
    <x:row r="11" ht="40" customHeight="1">
      <x:c r="A11" s="2" t="str">
        <x:v>윤일 다음 날</x:v>
      </x:c>
      <x:c r="B11" s="6" t="n">
        <x:v>45351</x:v>
      </x:c>
      <x:c r="C11" s="6" t="n">
        <x:v>45352</x:v>
      </x:c>
      <x:c r="D11" s="2" t="str">
        <x:f>IFERROR(IF(COUNT(B11:C11)&lt;&gt;2,"입력오류",IF(OR(B11&lt;&gt;INT(B11),C11&lt;&gt;INT(C11)),"시간포함",IF(OR(B11&lt;1,C11&lt;1,B11&gt;DATE(9999,12,31),C11&gt;DATE(9999,12,31)),"범위오류",IF(B11&gt;C11,"날짜역전","정상")))),"입력오류")</x:f>
        <x:v>정상</x:v>
      </x:c>
      <x:c r="E11" s="13" t="n">
        <x:f>IF(D11="정상",DATEDIF(B11,C11,"Y"),"")</x:f>
        <x:v>0</x:v>
      </x:c>
      <x:c r="F11" s="13" t="n">
        <x:f>IF(D11="정상",DATEDIF(B11,C11,"YM"),"")</x:f>
        <x:v>0</x:v>
      </x:c>
      <x:c r="G11" s="13" t="n">
        <x:f>IF(D11="정상",DATEDIF(B11,C11,"M"),"")</x:f>
        <x:v>0</x:v>
      </x:c>
      <x:c r="H11" s="13" t="n">
        <x:f>IF(D11="정상",DATEDIF(B11,C11,"D"),"")</x:f>
        <x:v>1</x:v>
      </x:c>
      <x:c r="I11" s="2" t="str">
        <x:f>IF(D11="정상",E11&amp;"년 "&amp;F11&amp;"개월","계산보류")</x:f>
        <x:v>0년 0개월</x:v>
      </x:c>
      <x:c r="J11" s="2" t="str">
        <x:f>IF(D11&lt;&gt;K11,"불일치",IF(D11&lt;&gt;"정상",IF(AND(E11="",F11="",G11="",H11="",I11="계산보류"),"일치","불일치"),IF(AND(E11=L11,F11=M11,G11=N11,H11=O11,I11=P11),"일치","불일치")))</x:f>
        <x:v>일치</x:v>
      </x:c>
      <x:c r="K11" s="14" t="str">
        <x:v>정상</x:v>
      </x:c>
      <x:c r="L11" s="14" t="n">
        <x:v>0</x:v>
      </x:c>
      <x:c r="M11" s="14" t="n">
        <x:v>0</x:v>
      </x:c>
      <x:c r="N11" s="14" t="n">
        <x:v>0</x:v>
      </x:c>
      <x:c r="O11" s="14" t="n">
        <x:v>1</x:v>
      </x:c>
      <x:c r="P11" s="14" t="str">
        <x:v>0년 0개월</x:v>
      </x:c>
    </x:row>
    <x:row r="12" ht="40" customHeight="1">
      <x:c r="A12" s="2" t="str">
        <x:v>5년 경과</x:v>
      </x:c>
      <x:c r="B12" s="6" t="n">
        <x:v>44255</x:v>
      </x:c>
      <x:c r="C12" s="6" t="n">
        <x:v>46081</x:v>
      </x:c>
      <x:c r="D12" s="2" t="str">
        <x:f>IFERROR(IF(COUNT(B12:C12)&lt;&gt;2,"입력오류",IF(OR(B12&lt;&gt;INT(B12),C12&lt;&gt;INT(C12)),"시간포함",IF(OR(B12&lt;1,C12&lt;1,B12&gt;DATE(9999,12,31),C12&gt;DATE(9999,12,31)),"범위오류",IF(B12&gt;C12,"날짜역전","정상")))),"입력오류")</x:f>
        <x:v>정상</x:v>
      </x:c>
      <x:c r="E12" s="13" t="n">
        <x:f>IF(D12="정상",DATEDIF(B12,C12,"Y"),"")</x:f>
        <x:v>5</x:v>
      </x:c>
      <x:c r="F12" s="13" t="n">
        <x:f>IF(D12="정상",DATEDIF(B12,C12,"YM"),"")</x:f>
        <x:v>0</x:v>
      </x:c>
      <x:c r="G12" s="13" t="n">
        <x:f>IF(D12="정상",DATEDIF(B12,C12,"M"),"")</x:f>
        <x:v>60</x:v>
      </x:c>
      <x:c r="H12" s="13" t="n">
        <x:f>IF(D12="정상",DATEDIF(B12,C12,"D"),"")</x:f>
        <x:v>1826</x:v>
      </x:c>
      <x:c r="I12" s="2" t="str">
        <x:f>IF(D12="정상",E12&amp;"년 "&amp;F12&amp;"개월","계산보류")</x:f>
        <x:v>5년 0개월</x:v>
      </x:c>
      <x:c r="J12" s="2" t="str">
        <x:f>IF(D12&lt;&gt;K12,"불일치",IF(D12&lt;&gt;"정상",IF(AND(E12="",F12="",G12="",H12="",I12="계산보류"),"일치","불일치"),IF(AND(E12=L12,F12=M12,G12=N12,H12=O12,I12=P12),"일치","불일치")))</x:f>
        <x:v>일치</x:v>
      </x:c>
      <x:c r="K12" s="14" t="str">
        <x:v>정상</x:v>
      </x:c>
      <x:c r="L12" s="14" t="n">
        <x:v>5</x:v>
      </x:c>
      <x:c r="M12" s="14" t="n">
        <x:v>0</x:v>
      </x:c>
      <x:c r="N12" s="14" t="n">
        <x:v>60</x:v>
      </x:c>
      <x:c r="O12" s="14" t="n">
        <x:v>1826</x:v>
      </x:c>
      <x:c r="P12" s="14" t="str">
        <x:v>5년 0개월</x:v>
      </x:c>
    </x:row>
    <x:row r="13" ht="40" customHeight="1">
      <x:c r="A13" s="2" t="str">
        <x:v>날짜 역전</x:v>
      </x:c>
      <x:c r="B13" s="6" t="n">
        <x:v>46214</x:v>
      </x:c>
      <x:c r="C13" s="6" t="n">
        <x:v>46213</x:v>
      </x:c>
      <x:c r="D13" s="2" t="str">
        <x:f>IFERROR(IF(COUNT(B13:C13)&lt;&gt;2,"입력오류",IF(OR(B13&lt;&gt;INT(B13),C13&lt;&gt;INT(C13)),"시간포함",IF(OR(B13&lt;1,C13&lt;1,B13&gt;DATE(9999,12,31),C13&gt;DATE(9999,12,31)),"범위오류",IF(B13&gt;C13,"날짜역전","정상")))),"입력오류")</x:f>
        <x:v>날짜역전</x:v>
      </x:c>
      <x:c r="E13" s="13" t="str">
        <x:f>IF(D13="정상",DATEDIF(B13,C13,"Y"),"")</x:f>
      </x:c>
      <x:c r="F13" s="13" t="str">
        <x:f>IF(D13="정상",DATEDIF(B13,C13,"YM"),"")</x:f>
      </x:c>
      <x:c r="G13" s="13" t="str">
        <x:f>IF(D13="정상",DATEDIF(B13,C13,"M"),"")</x:f>
      </x:c>
      <x:c r="H13" s="13" t="str">
        <x:f>IF(D13="정상",DATEDIF(B13,C13,"D"),"")</x:f>
      </x:c>
      <x:c r="I13" s="2" t="str">
        <x:f>IF(D13="정상",E13&amp;"년 "&amp;F13&amp;"개월","계산보류")</x:f>
        <x:v>계산보류</x:v>
      </x:c>
      <x:c r="J13" s="2" t="str">
        <x:f>IF(D13&lt;&gt;K13,"불일치",IF(D13&lt;&gt;"정상",IF(AND(E13="",F13="",G13="",H13="",I13="계산보류"),"일치","불일치"),IF(AND(E13=L13,F13=M13,G13=N13,H13=O13,I13=P13),"일치","불일치")))</x:f>
        <x:v>일치</x:v>
      </x:c>
      <x:c r="K13" s="14" t="str">
        <x:v>날짜역전</x:v>
      </x:c>
      <x:c r="L13" s="14"/>
      <x:c r="M13" s="14"/>
      <x:c r="N13" s="14"/>
      <x:c r="O13" s="14"/>
      <x:c r="P13" s="14" t="str">
        <x:v>계산보류</x:v>
      </x:c>
    </x:row>
    <x:row r="14" ht="40" customHeight="1">
      <x:c r="A14" s="2" t="str">
        <x:v>시작일 빈칸</x:v>
      </x:c>
      <x:c r="B14" s="6"/>
      <x:c r="C14" s="6" t="n">
        <x:v>46213</x:v>
      </x:c>
      <x:c r="D14" s="2" t="str">
        <x:f>IFERROR(IF(COUNT(B14:C14)&lt;&gt;2,"입력오류",IF(OR(B14&lt;&gt;INT(B14),C14&lt;&gt;INT(C14)),"시간포함",IF(OR(B14&lt;1,C14&lt;1,B14&gt;DATE(9999,12,31),C14&gt;DATE(9999,12,31)),"범위오류",IF(B14&gt;C14,"날짜역전","정상")))),"입력오류")</x:f>
        <x:v>입력오류</x:v>
      </x:c>
      <x:c r="E14" s="13" t="str">
        <x:f>IF(D14="정상",DATEDIF(B14,C14,"Y"),"")</x:f>
      </x:c>
      <x:c r="F14" s="13" t="str">
        <x:f>IF(D14="정상",DATEDIF(B14,C14,"YM"),"")</x:f>
      </x:c>
      <x:c r="G14" s="13" t="str">
        <x:f>IF(D14="정상",DATEDIF(B14,C14,"M"),"")</x:f>
      </x:c>
      <x:c r="H14" s="13" t="str">
        <x:f>IF(D14="정상",DATEDIF(B14,C14,"D"),"")</x:f>
      </x:c>
      <x:c r="I14" s="2" t="str">
        <x:f>IF(D14="정상",E14&amp;"년 "&amp;F14&amp;"개월","계산보류")</x:f>
        <x:v>계산보류</x:v>
      </x:c>
      <x:c r="J14" s="2" t="str">
        <x:f>IF(D14&lt;&gt;K14,"불일치",IF(D14&lt;&gt;"정상",IF(AND(E14="",F14="",G14="",H14="",I14="계산보류"),"일치","불일치"),IF(AND(E14=L14,F14=M14,G14=N14,H14=O14,I14=P14),"일치","불일치")))</x:f>
        <x:v>일치</x:v>
      </x:c>
      <x:c r="K14" s="14" t="str">
        <x:v>입력오류</x:v>
      </x:c>
      <x:c r="L14" s="14"/>
      <x:c r="M14" s="14"/>
      <x:c r="N14" s="14"/>
      <x:c r="O14" s="14"/>
      <x:c r="P14" s="14" t="str">
        <x:v>계산보류</x:v>
      </x:c>
    </x:row>
    <x:row r="15" ht="40" customHeight="1">
      <x:c r="A15" s="2" t="str">
        <x:v>날짜 아닌 문자</x:v>
      </x:c>
      <x:c r="B15" s="6" t="str">
        <x:v>날짜아님</x:v>
      </x:c>
      <x:c r="C15" s="6" t="n">
        <x:v>46213</x:v>
      </x:c>
      <x:c r="D15" s="2" t="str">
        <x:f>IFERROR(IF(COUNT(B15:C15)&lt;&gt;2,"입력오류",IF(OR(B15&lt;&gt;INT(B15),C15&lt;&gt;INT(C15)),"시간포함",IF(OR(B15&lt;1,C15&lt;1,B15&gt;DATE(9999,12,31),C15&gt;DATE(9999,12,31)),"범위오류",IF(B15&gt;C15,"날짜역전","정상")))),"입력오류")</x:f>
        <x:v>입력오류</x:v>
      </x:c>
      <x:c r="E15" s="13" t="str">
        <x:f>IF(D15="정상",DATEDIF(B15,C15,"Y"),"")</x:f>
      </x:c>
      <x:c r="F15" s="13" t="str">
        <x:f>IF(D15="정상",DATEDIF(B15,C15,"YM"),"")</x:f>
      </x:c>
      <x:c r="G15" s="13" t="str">
        <x:f>IF(D15="정상",DATEDIF(B15,C15,"M"),"")</x:f>
      </x:c>
      <x:c r="H15" s="13" t="str">
        <x:f>IF(D15="정상",DATEDIF(B15,C15,"D"),"")</x:f>
      </x:c>
      <x:c r="I15" s="2" t="str">
        <x:f>IF(D15="정상",E15&amp;"년 "&amp;F15&amp;"개월","계산보류")</x:f>
        <x:v>계산보류</x:v>
      </x:c>
      <x:c r="J15" s="2" t="str">
        <x:f>IF(D15&lt;&gt;K15,"불일치",IF(D15&lt;&gt;"정상",IF(AND(E15="",F15="",G15="",H15="",I15="계산보류"),"일치","불일치"),IF(AND(E15=L15,F15=M15,G15=N15,H15=O15,I15=P15),"일치","불일치")))</x:f>
        <x:v>일치</x:v>
      </x:c>
      <x:c r="K15" s="14" t="str">
        <x:v>입력오류</x:v>
      </x:c>
      <x:c r="L15" s="14"/>
      <x:c r="M15" s="14"/>
      <x:c r="N15" s="14"/>
      <x:c r="O15" s="14"/>
      <x:c r="P15" s="14" t="str">
        <x:v>계산보류</x:v>
      </x:c>
    </x:row>
    <x:row r="16" ht="40" customHeight="1">
      <x:c r="A16" s="2" t="str">
        <x:v>시간 포함</x:v>
      </x:c>
      <x:c r="B16" s="15" t="n">
        <x:v>46213.5</x:v>
      </x:c>
      <x:c r="C16" s="6" t="n">
        <x:v>46214</x:v>
      </x:c>
      <x:c r="D16" s="2" t="str">
        <x:f>IFERROR(IF(COUNT(B16:C16)&lt;&gt;2,"입력오류",IF(OR(B16&lt;&gt;INT(B16),C16&lt;&gt;INT(C16)),"시간포함",IF(OR(B16&lt;1,C16&lt;1,B16&gt;DATE(9999,12,31),C16&gt;DATE(9999,12,31)),"범위오류",IF(B16&gt;C16,"날짜역전","정상")))),"입력오류")</x:f>
        <x:v>시간포함</x:v>
      </x:c>
      <x:c r="E16" s="13" t="str">
        <x:f>IF(D16="정상",DATEDIF(B16,C16,"Y"),"")</x:f>
      </x:c>
      <x:c r="F16" s="13" t="str">
        <x:f>IF(D16="정상",DATEDIF(B16,C16,"YM"),"")</x:f>
      </x:c>
      <x:c r="G16" s="13" t="str">
        <x:f>IF(D16="정상",DATEDIF(B16,C16,"M"),"")</x:f>
      </x:c>
      <x:c r="H16" s="13" t="str">
        <x:f>IF(D16="정상",DATEDIF(B16,C16,"D"),"")</x:f>
      </x:c>
      <x:c r="I16" s="2" t="str">
        <x:f>IF(D16="정상",E16&amp;"년 "&amp;F16&amp;"개월","계산보류")</x:f>
        <x:v>계산보류</x:v>
      </x:c>
      <x:c r="J16" s="2" t="str">
        <x:f>IF(D16&lt;&gt;K16,"불일치",IF(D16&lt;&gt;"정상",IF(AND(E16="",F16="",G16="",H16="",I16="계산보류"),"일치","불일치"),IF(AND(E16=L16,F16=M16,G16=N16,H16=O16,I16=P16),"일치","불일치")))</x:f>
        <x:v>일치</x:v>
      </x:c>
      <x:c r="K16" s="14" t="str">
        <x:v>시간포함</x:v>
      </x:c>
      <x:c r="L16" s="14"/>
      <x:c r="M16" s="14"/>
      <x:c r="N16" s="14"/>
      <x:c r="O16" s="14"/>
      <x:c r="P16" s="14" t="str">
        <x:v>계산보류</x:v>
      </x:c>
    </x:row>
    <x:row r="17" ht="4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4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</x:sheetData>
  <x:mergeCells>
    <x:mergeCell ref="A1:J1"/>
    <x:mergeCell ref="A2:J2"/>
  </x:mergeCells>
  <x:conditionalFormatting sqref="D5:D16">
    <x:cfRule type="containsText" dxfId="6" priority="3" operator="containsText" text="오류"/>
  </x:conditionalFormatting>
  <x:conditionalFormatting sqref="J5:J16">
    <x:cfRule type="containsText" dxfId="7" priority="4" operator="containsText" text="불일치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105" hidden="0" customWidth="1"/>
  </x:cols>
  <x:sheetData>
    <x:row r="1" ht="66" customHeight="1">
      <x:c r="A1" s="19" t="str">
        <x:v>항목</x:v>
      </x:c>
      <x:c r="B1" s="19" t="str">
        <x:v>설명</x:v>
      </x:c>
    </x:row>
    <x:row r="2" ht="66" customHeight="1">
      <x:c r="A2" s="20" t="str">
        <x:v>목적</x:v>
      </x:c>
      <x:c r="B2" s="20" t="str">
        <x:v>DATEDIF의 완전 연수·나머지 월·전체 월·전체 일을 구분합니다. 원본 날짜를 바꾸지 않고 빈칸·날짜 역전·시간 포함을 보류합니다. 가상 직원과 일정이며 인사·법률상 근속 산정 규칙을 정하는 파일이 아닙니다.</x:v>
      </x:c>
    </x:row>
    <x:row r="3" ht="66" customHeight="1">
      <x:c r="A3" s="20" t="str">
        <x:v>사용 순서</x:v>
      </x:c>
      <x:c r="B3" s="20" t="str">
        <x:v>기간표 B2 기준일과 B5:B7 시작일을 확인하고 D열 입력 상태를 봅니다. J5:J7은 회색 K:P의 초기 기대값과 대조합니다. 경계값 시트 J5:J16은 예상한 보류 판정도 일치로 표시합니다.</x:v>
      </x:c>
    </x:row>
    <x:row r="4" ht="66" customHeight="1">
      <x:c r="A4" s="20" t="str">
        <x:v>입력과 표시</x:v>
      </x:c>
      <x:c r="B4" s="20" t="str">
        <x:v>날짜는 텍스트가 아닌 날짜 일련번호로 저장합니다. 날짜처럼 보이는 서식만 적용해도 텍스트가 변환되는 것은 아닙니다. 날짜만 다루는 예제라 시간 소수 부분은 시간포함으로 보류합니다. 숫자의 업무 의미는 별도로 확인합니다.</x:v>
      </x:c>
    </x:row>
    <x:row r="5" ht="66" customHeight="1">
      <x:c r="A5" s="20" t="str">
        <x:v>지원 범위</x:v>
      </x:c>
      <x:c r="B5" s="20" t="str">
        <x:v>파일은 Excel 기본 1900 날짜 체계의 양의 날짜 일련번호를 전제로 합니다. 역사적 날짜나 다른 날짜 체계 파일로 수식·값을 옮길 때는 날짜를 재확인하세요. 이 예제는 현대의 고정 날짜를 사용합니다.</x:v>
      </x:c>
    </x:row>
    <x:row r="6" ht="66" customHeight="1">
      <x:c r="A6" s="20" t="str">
        <x:v>기본 기대값</x:v>
      </x:c>
      <x:c r="B6" s="20" t="str">
        <x:v>기준일 2026-07-10. 직원 A: 5년 3개월, 전체 63개월/1943일. B: 2년 10개월, 34개월/1043일. C: 6년 7개월, 79개월/2413일.</x:v>
      </x:c>
    </x:row>
    <x:row r="7" ht="66" customHeight="1">
      <x:c r="A7" s="20" t="str">
        <x:v>경계값</x:v>
      </x:c>
      <x:c r="B7" s="20" t="str">
        <x:v>2021-03-15 시작일에서 2026-07-11도 5년 3개월입니다. 7월 15일이 되어야 5년 4개월입니다. 나머지 월 0은 정상입니다. 2021-03-31에서 2021-05-01은 전체 31일/1개월이며 1일로 보정하지 않습니다.</x:v>
      </x:c>
    </x:row>
    <x:row r="8" ht="66" customHeight="1">
      <x:c r="A8" s="20" t="str">
        <x:v>윤년·월말</x:v>
      </x:c>
      <x:c r="B8" s="20" t="str">
        <x:v>2024-02-28~03-01은 2일, 02-29~03-01은 1일입니다. 달마다 일수가 다르므로 나머지 일을 30으로 나누어 월수를 보정하지 않습니다. MD는 Microsoft가 사용을 권장하지 않는다고 안내하는 단위라 파일에서 제외합니다.</x:v>
      </x:c>
    </x:row>
    <x:row r="9" ht="66" customHeight="1">
      <x:c r="A9" s="20" t="str">
        <x:v>D-day</x:v>
      </x:c>
      <x:c r="B9" s="20" t="str">
        <x:v>기간표 A11:G14. 기준일 2026-07-10에서 마감 7월 9일은 차이 -1/D+1, 7월 10일은 0/D-day, 7월 13일은 3/D-3입니다. 마감일에서 기준일을 빼며 음수 차이를 ABS로 숨기지 않습니다.</x:v>
      </x:c>
    </x:row>
    <x:row r="10" ht="66" customHeight="1">
      <x:c r="A10" s="20" t="str">
        <x:v>TODAY 전환</x:v>
      </x:c>
      <x:c r="B10" s="20" t="str">
        <x:v>B2를 TODAY()로 바꾸면 현재 날짜와 재계산 설정에 따라 값이 달라집니다. 기존 회색 기대값은 고정 기준일의 정답이므로 자동 일치를 보장하지 않습니다. 고정 검산과 실제 운영 계산을 섞지 마세요.</x:v>
      </x:c>
    </x:row>
    <x:row r="11" ht="66" customHeight="1">
      <x:c r="A11" s="20" t="str">
        <x:v>복구</x:v>
      </x:c>
      <x:c r="B11" s="20" t="str">
        <x:v>날짜 역전은 원본 기록과 기준일을 확인합니다. 미래 시작일을 오늘로 덮어쓰거나 연·월·일 결과를 임의로 고치지 않습니다. 텍스트 날짜는 별도 열에서 형식과 원본을 확인한 뒤 변환합니다.</x:v>
      </x:c>
    </x:row>
    <x:row r="12" ht="66" customHeight="1">
      <x:c r="A12" s="20" t="str">
        <x:v>실행 범위</x:v>
      </x:c>
      <x:c r="B12" s="20" t="str">
        <x:v>수식과 고정 기대값을 제공하는 연습 파일입니다. 실제 Microsoft Excel 앱 실행 증빙이 아닙니다. 본문 이미지는 첨부 계산표의 미리보기이며 실제 인사 자료나 Office 화면이 아닙니다.</x:v>
      </x:c>
    </x:row>
    <x:row r="13" ht="66" customHeight="1">
      <x:c r="A13" s="20" t="str">
        <x:v>공식 출처 확인일</x:v>
      </x:c>
      <x:c r="B13" s="20" t="str">
        <x:v>2026-09-12</x:v>
      </x:c>
    </x:row>
    <x:row r="14" ht="66" customHeight="1">
      <x:c r="A14" s="20" t="str">
        <x:v>Microsoft DATEDIF</x:v>
      </x:c>
      <x:c r="B14" s="20" t="str">
        <x:v>https://support.microsoft.com/en-us/excel/functions/datedif-function</x:v>
      </x:c>
    </x:row>
    <x:row r="15" ht="66" customHeight="1">
      <x:c r="A15" s="20" t="str">
        <x:v>Microsoft TODAY</x:v>
      </x:c>
      <x:c r="B15" s="20" t="str">
        <x:v>https://support.microsoft.com/en-us/excel/functions/today-function</x:v>
      </x:c>
    </x:row>
    <x:row r="16" ht="66" customHeight="1">
      <x:c r="A16" s="20" t="str">
        <x:v>Microsoft DATEVALUE</x:v>
      </x:c>
      <x:c r="B16" s="20" t="str">
        <x:v>https://support.microsoft.com/en-us/excel/functions/datevalue-function</x:v>
      </x:c>
    </x:row>
  </x:sheetData>
  <x:pageMargins left="0.7" right="0.7" top="0.75" bottom="0.75" header="0.3" footer="0.3"/>
</x:worksheet>
</file>