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3853ba7b4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마스터" sheetId="1" r:id="R64657bc6764a4776"/>
    <x:sheet xmlns:r="http://schemas.openxmlformats.org/officeDocument/2006/relationships" name="주문" sheetId="2" r:id="R0bf5bd171a5a4b00"/>
    <x:sheet xmlns:r="http://schemas.openxmlformats.org/officeDocument/2006/relationships" name="안내" sheetId="3" r:id="R30c3b6efb0d348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02934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4465B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7f390edb549bf" /><Relationship Type="http://schemas.openxmlformats.org/officeDocument/2006/relationships/theme" Target="/xl/theme/theme1.xml" Id="R87bf8a057add4c60" /><Relationship Type="http://schemas.openxmlformats.org/officeDocument/2006/relationships/sharedStrings" Target="/xl/sharedStrings.xml" Id="R8b3b5fbe34ce4f13" /><Relationship Type="http://schemas.openxmlformats.org/officeDocument/2006/relationships/worksheet" Target="/xl/worksheets/sheet1.xml" Id="R64657bc6764a4776" /><Relationship Type="http://schemas.openxmlformats.org/officeDocument/2006/relationships/worksheet" Target="/xl/worksheets/sheet2.xml" Id="R0bf5bd171a5a4b00" /><Relationship Type="http://schemas.openxmlformats.org/officeDocument/2006/relationships/worksheet" Target="/xl/worksheets/sheet3.xml" Id="R30c3b6efb0d348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</x:cols>
  <x:sheetData>
    <x:row r="1" ht="30" customHeight="1">
      <x:c r="A1" s="3" t="str">
        <x:v>제품코드</x:v>
      </x:c>
      <x:c r="B1" s="3" t="str">
        <x:v>제품명</x:v>
      </x:c>
      <x:c r="C1" s="3" t="str">
        <x:v>단가</x:v>
      </x:c>
    </x:row>
    <x:row r="2" ht="26" customHeight="1">
      <x:c r="A2" s="5" t="str">
        <x:v>P001</x:v>
      </x:c>
      <x:c r="B2" s="5" t="str">
        <x:v>노트북</x:v>
      </x:c>
      <x:c r="C2" s="6" t="n">
        <x:v>1200000</x:v>
      </x:c>
    </x:row>
    <x:row r="3" ht="26" customHeight="1">
      <x:c r="A3" s="5" t="str">
        <x:v>P002</x:v>
      </x:c>
      <x:c r="B3" s="5" t="str">
        <x:v>모니터</x:v>
      </x:c>
      <x:c r="C3" s="6" t="n">
        <x:v>350000</x:v>
      </x:c>
    </x:row>
    <x:row r="4" ht="26" customHeight="1">
      <x:c r="A4" s="5" t="str">
        <x:v>P003</x:v>
      </x:c>
      <x:c r="B4" s="5" t="str">
        <x:v>키보드</x:v>
      </x:c>
      <x:c r="C4" s="6" t="n">
        <x:v>89000</x:v>
      </x:c>
    </x:row>
    <x:row r="5" ht="26" customHeight="1">
      <x:c r="A5" s="5" t="str">
        <x:v>P004</x:v>
      </x:c>
      <x:c r="B5" s="5" t="str">
        <x:v>마우스</x:v>
      </x:c>
      <x:c r="C5" s="6" t="n">
        <x:v>45000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0" customHeight="1">
      <x:c r="A1" s="3" t="str">
        <x:v>제품코드</x:v>
      </x:c>
      <x:c r="B1" s="3" t="str">
        <x:v>수량</x:v>
      </x:c>
      <x:c r="C1" s="3" t="str">
        <x:v>조회단가</x:v>
      </x:c>
      <x:c r="D1" s="3" t="str">
        <x:v>대조단가</x:v>
      </x:c>
      <x:c r="E1" s="3" t="str">
        <x:v>확인</x:v>
      </x:c>
      <x:c r="F1" s="3" t="str">
        <x:v>금액</x:v>
      </x:c>
    </x:row>
    <x:row r="2" ht="26" customHeight="1">
      <x:c r="A2" s="5" t="str">
        <x:v>P003</x:v>
      </x:c>
      <x:c r="B2" s="5" t="n">
        <x:v>2</x:v>
      </x:c>
      <x:c r="C2" s="4" t="n">
        <x:f>IFNA(VLOOKUP(A2,'마스터'!$A$2:$C$5,3,FALSE),"미등록")</x:f>
        <x:v>89000</x:v>
      </x:c>
      <x:c r="D2" s="6" t="n">
        <x:v>89000</x:v>
      </x:c>
      <x:c r="E2" s="1" t="str">
        <x:f>IF(C2="미등록","미등록 확인",IF(C2=D2,"일치","불일치"))</x:f>
        <x:v>일치</x:v>
      </x:c>
      <x:c r="F2" s="4" t="n">
        <x:f>IF(ISNUMBER(C2),B2*C2,"확인 필요")</x:f>
        <x:v>178000</x:v>
      </x:c>
    </x:row>
    <x:row r="3" ht="26" customHeight="1">
      <x:c r="A3" s="5" t="str">
        <x:v>P001</x:v>
      </x:c>
      <x:c r="B3" s="5" t="n">
        <x:v>1</x:v>
      </x:c>
      <x:c r="C3" s="4" t="n">
        <x:f>IFNA(VLOOKUP(A3,'마스터'!$A$2:$C$5,3,FALSE),"미등록")</x:f>
        <x:v>1200000</x:v>
      </x:c>
      <x:c r="D3" s="6" t="n">
        <x:v>1200000</x:v>
      </x:c>
      <x:c r="E3" s="1" t="str">
        <x:f>IF(C3="미등록","미등록 확인",IF(C3=D3,"일치","불일치"))</x:f>
        <x:v>일치</x:v>
      </x:c>
      <x:c r="F3" s="4" t="n">
        <x:f>IF(ISNUMBER(C3),B3*C3,"확인 필요")</x:f>
        <x:v>1200000</x:v>
      </x:c>
    </x:row>
    <x:row r="4" ht="26" customHeight="1">
      <x:c r="A4" s="5" t="str">
        <x:v>P004</x:v>
      </x:c>
      <x:c r="B4" s="5" t="n">
        <x:v>3</x:v>
      </x:c>
      <x:c r="C4" s="4" t="n">
        <x:f>IFNA(VLOOKUP(A4,'마스터'!$A$2:$C$5,3,FALSE),"미등록")</x:f>
        <x:v>45000</x:v>
      </x:c>
      <x:c r="D4" s="6" t="n">
        <x:v>45000</x:v>
      </x:c>
      <x:c r="E4" s="1" t="str">
        <x:f>IF(C4="미등록","미등록 확인",IF(C4=D4,"일치","불일치"))</x:f>
        <x:v>일치</x:v>
      </x:c>
      <x:c r="F4" s="4" t="n">
        <x:f>IF(ISNUMBER(C4),B4*C4,"확인 필요")</x:f>
        <x:v>135000</x:v>
      </x:c>
    </x:row>
    <x:row r="5" ht="26" customHeight="1">
      <x:c r="A5" s="5" t="str">
        <x:v>P999</x:v>
      </x:c>
      <x:c r="B5" s="5" t="n">
        <x:v>1</x:v>
      </x:c>
      <x:c r="C5" s="4" t="str">
        <x:f>IFNA(VLOOKUP(A5,'마스터'!$A$2:$C$5,3,FALSE),"미등록")</x:f>
        <x:v>미등록</x:v>
      </x:c>
      <x:c r="D5" s="6"/>
      <x:c r="E5" s="1" t="str">
        <x:f>IF(C5="미등록","미등록 확인",IF(C5=D5,"일치","불일치"))</x:f>
        <x:v>미등록 확인</x:v>
      </x:c>
      <x:c r="F5" s="4" t="str">
        <x:f>IF(ISNUMBER(C5),B5*C5,"확인 필요")</x:f>
        <x:v>확인 필요</x:v>
      </x:c>
    </x:row>
    <x:row r="6" ht="26" customHeight="1">
      <x:c r="A6" s="1"/>
      <x:c r="B6" s="1"/>
      <x:c r="C6" s="1"/>
      <x:c r="D6" s="1"/>
      <x:c r="E6" s="1"/>
      <x:c r="F6" s="1"/>
    </x:row>
    <x:row r="7" ht="26" customHeight="1">
      <x:c r="A7" s="1" t="str">
        <x:v>등록 주문 합계</x:v>
      </x:c>
      <x:c r="B7" s="4" t="n">
        <x:f>SUM(F2:F4)</x:f>
        <x:v>1513000</x:v>
      </x:c>
      <x:c r="C7" s="1"/>
      <x:c r="D7" s="1"/>
      <x:c r="E7" s="1"/>
      <x:c r="F7" s="1"/>
    </x:row>
    <x:row r="8" ht="26" customHeight="1">
      <x:c r="A8" s="1" t="str">
        <x:v>미등록 주문 수</x:v>
      </x:c>
      <x:c r="B8" s="4" t="n">
        <x:f>COUNTIF(C2:C5,"미등록")</x:f>
        <x:v>1</x:v>
      </x:c>
      <x:c r="C8" s="1"/>
      <x:c r="D8" s="1"/>
      <x:c r="E8" s="1"/>
      <x:c r="F8" s="1"/>
    </x:row>
    <x:row r="9" ht="26" customHeight="1">
      <x:c r="A9" s="1" t="str">
        <x:v>P003 원본 행 수</x:v>
      </x:c>
      <x:c r="B9" s="4" t="n">
        <x:f>COUNTIF('마스터'!$A$2:$A$5,A2)</x:f>
        <x:v>1</x:v>
      </x:c>
      <x:c r="C9" s="1"/>
      <x:c r="D9" s="1"/>
      <x:c r="E9" s="1"/>
      <x:c r="F9" s="1"/>
    </x:row>
    <x:row r="10" ht="26" customHeight="1">
      <x:c r="A10" s="1" t="str">
        <x:v>초기 합계 기대값</x:v>
      </x:c>
      <x:c r="B10" s="4" t="n">
        <x:v>1513000</x:v>
      </x:c>
      <x:c r="C10" s="1"/>
      <x:c r="D10" s="1"/>
      <x:c r="E10" s="1"/>
      <x:c r="F1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0" hidden="0" customWidth="1"/>
  </x:cols>
  <x:sheetData>
    <x:row r="1" ht="30" customHeight="1">
      <x:c r="A1" s="3" t="str">
        <x:v>실습</x:v>
      </x:c>
      <x:c r="B1" s="3" t="str">
        <x:v>VLOOKUP 키별 단가 검산</x:v>
      </x:c>
    </x:row>
    <x:row r="2" ht="26" customHeight="1">
      <x:c r="A2" s="1"/>
      <x:c r="B2" s="1"/>
    </x:row>
    <x:row r="3" ht="54" customHeight="1">
      <x:c r="A3" s="1" t="str">
        <x:v>입력</x:v>
      </x:c>
      <x:c r="B3" s="7" t="str">
        <x:v>노란 셀은 가상 제품·주문·대조값입니다. 단가는 숫자형입니다.</x:v>
      </x:c>
    </x:row>
    <x:row r="4" ht="54" customHeight="1">
      <x:c r="A4" s="1" t="str">
        <x:v>대조값</x:v>
      </x:c>
      <x:c r="B4" s="7" t="str">
        <x:v>주문 D열은 초기 예제의 해당 제품 행을 직접 확인한 값입니다. 제품코드나 단가를 바꾸면 다시 확인해야 합니다.</x:v>
      </x:c>
    </x:row>
    <x:row r="5" ht="54" customHeight="1">
      <x:c r="A5" s="1" t="str">
        <x:v>예상 결과</x:v>
      </x:c>
      <x:c r="B5" s="7" t="str">
        <x:v>C2:C5 = 89000, 1200000, 45000, 미등록. 등록 주문 합계는 1513000이며 미등록 P999는 전체 완료에 포함되지 않습니다.</x:v>
      </x:c>
    </x:row>
    <x:row r="6" ht="54" customHeight="1">
      <x:c r="A6" s="1" t="str">
        <x:v>불일치 시험</x:v>
      </x:c>
      <x:c r="B6" s="7" t="str">
        <x:v>D2를 88000으로 바꾸면 E2가 불일치가 됩니다. 89000으로 복원합니다.</x:v>
      </x:c>
    </x:row>
    <x:row r="7" ht="54" customHeight="1">
      <x:c r="A7" s="1" t="str">
        <x:v>범위</x:v>
      </x:c>
      <x:c r="B7" s="7" t="str">
        <x:v>가상 입력의 계산 예제입니다. Microsoft Excel 앱 실행 결과를 기록한 파일은 아닙니다.</x:v>
      </x:c>
    </x:row>
    <x:row r="8" ht="54" customHeight="1">
      <x:c r="A8" s="1" t="str">
        <x:v>문서</x:v>
      </x:c>
      <x:c r="B8" s="7" t="str">
        <x:v>https://support.microsoft.com/en-us/excel/functions/vlookup-function</x:v>
      </x:c>
    </x:row>
  </x:sheetData>
  <x:pageMargins left="0.7" right="0.7" top="0.75" bottom="0.75" header="0.3" footer="0.3"/>
</x:worksheet>
</file>