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855527789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재고IF검산" sheetId="1" r:id="R0a01568945344632"/>
    <x:sheet xmlns:r="http://schemas.openxmlformats.org/officeDocument/2006/relationships" name="입력형식" sheetId="2" r:id="R6629a162e3384711"/>
    <x:sheet xmlns:r="http://schemas.openxmlformats.org/officeDocument/2006/relationships" name="품목기준" sheetId="3" r:id="Rd87829ab00a54681"/>
    <x:sheet xmlns:r="http://schemas.openxmlformats.org/officeDocument/2006/relationships" name="출처" sheetId="4" r:id="R95fee075fae94cf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243746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30d8845204e8a" /><Relationship Type="http://schemas.openxmlformats.org/officeDocument/2006/relationships/theme" Target="/xl/theme/theme1.xml" Id="Rb0f345608acc4d17" /><Relationship Type="http://schemas.openxmlformats.org/officeDocument/2006/relationships/sharedStrings" Target="/xl/sharedStrings.xml" Id="Rd3ab995e8a7a4f95" /><Relationship Type="http://schemas.openxmlformats.org/officeDocument/2006/relationships/worksheet" Target="/xl/worksheets/sheet1.xml" Id="R0a01568945344632" /><Relationship Type="http://schemas.openxmlformats.org/officeDocument/2006/relationships/worksheet" Target="/xl/worksheets/sheet2.xml" Id="R6629a162e3384711" /><Relationship Type="http://schemas.openxmlformats.org/officeDocument/2006/relationships/worksheet" Target="/xl/worksheets/sheet3.xml" Id="Rd87829ab00a54681" /><Relationship Type="http://schemas.openxmlformats.org/officeDocument/2006/relationships/worksheet" Target="/xl/worksheets/sheet4.xml" Id="R95fee075fae94cf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3" hidden="0" customWidth="1"/>
    <ns0:col min="2" max="2" width="23" hidden="0" customWidth="1"/>
    <ns0:col min="3" max="3" width="23" hidden="0" customWidth="1"/>
    <ns0:col min="4" max="4" width="23" hidden="0" customWidth="1"/>
    <ns0:col min="5" max="5" width="23" hidden="0" customWidth="1"/>
    <ns0:col min="6" max="6" width="23" hidden="0" customWidth="1"/>
    <ns0:col min="7" max="7" width="23" hidden="0" customWidth="1"/>
    <ns0:col min="8" max="8" width="23" hidden="0" customWidth="1"/>
  </ns0:cols>
  <ns0:sheetData>
    <ns0:row r="1" ht="50" customHeight="1">
      <ns0:c r="A1" s="6" t="str">
        <ns0:v>SKU</ns0:v>
      </ns0:c>
      <ns0:c r="B1" s="6" t="str">
        <ns0:v>현재고</ns0:v>
      </ns0:c>
      <ns0:c r="C1" s="6" t="str">
        <ns0:v>0 이하 판정</ns0:v>
      </ns0:c>
      <ns0:c r="D1" s="6" t="str">
        <ns0:v>빈칸 우선 판정</ns0:v>
      </ns0:c>
      <ns0:c r="E1" s="6" t="str">
        <ns0:v>C 기대값</ns0:v>
      </ns0:c>
      <ns0:c r="F1" s="6" t="str">
        <ns0:v>D 기대값</ns0:v>
      </ns0:c>
      <ns0:c r="G1" s="6" t="str">
        <ns0:v>C 검산</ns0:v>
      </ns0:c>
      <ns0:c r="H1" s="6" t="str">
        <ns0:v>D 검산</ns0:v>
      </ns0:c>
    </ns0:row>
    <ns0:row r="2" ht="40" customHeight="1">
      <ns0:c r="A2" s="4" t="str">
        <ns0:v>S-01</ns0:v>
      </ns0:c>
      <ns0:c r="B2" s="4" t="n">
        <ns0:v>4</ns0:v>
      </ns0:c>
      <ns0:c r="C2" s="4" t="str">
        <ns0:f>IF(B2&lt;=0,"재주문","유지")</ns0:f>
        <ns0:v>유지</ns0:v>
      </ns0:c>
      <ns0:c r="D2" s="4" t="str">
        <ns0:f>IF(B2="","입력 필요",IF(B2&lt;=0,"재주문","유지"))</ns0:f>
        <ns0:v>유지</ns0:v>
      </ns0:c>
      <ns0:c r="E2" s="4" t="str">
        <ns0:v>유지</ns0:v>
      </ns0:c>
      <ns0:c r="F2" s="4" t="str">
        <ns0:v>유지</ns0:v>
      </ns0:c>
      <ns0:c r="G2" s="4" t="str">
        <ns0:f>IFERROR(IF(C2=E2,"일치","확인"),"확인")</ns0:f>
        <ns0:v>일치</ns0:v>
      </ns0:c>
      <ns0:c r="H2" s="4" t="str">
        <ns0:f>IFERROR(IF(D2=F2,"일치","확인"),"확인")</ns0:f>
        <ns0:v>일치</ns0:v>
      </ns0:c>
    </ns0:row>
    <ns0:row r="3" ht="40" customHeight="1">
      <ns0:c r="A3" s="4" t="str">
        <ns0:v>S-02</ns0:v>
      </ns0:c>
      <ns0:c r="B3" s="4" t="n">
        <ns0:v>0</ns0:v>
      </ns0:c>
      <ns0:c r="C3" s="4" t="str">
        <ns0:f>IF(B3&lt;=0,"재주문","유지")</ns0:f>
        <ns0:v>재주문</ns0:v>
      </ns0:c>
      <ns0:c r="D3" s="4" t="str">
        <ns0:f>IF(B3="","입력 필요",IF(B3&lt;=0,"재주문","유지"))</ns0:f>
        <ns0:v>재주문</ns0:v>
      </ns0:c>
      <ns0:c r="E3" s="4" t="str">
        <ns0:v>재주문</ns0:v>
      </ns0:c>
      <ns0:c r="F3" s="4" t="str">
        <ns0:v>재주문</ns0:v>
      </ns0:c>
      <ns0:c r="G3" s="4" t="str">
        <ns0:f>IFERROR(IF(C3=E3,"일치","확인"),"확인")</ns0:f>
        <ns0:v>일치</ns0:v>
      </ns0:c>
      <ns0:c r="H3" s="4" t="str">
        <ns0:f>IFERROR(IF(D3=F3,"일치","확인"),"확인")</ns0:f>
        <ns0:v>일치</ns0:v>
      </ns0:c>
    </ns0:row>
    <ns0:row r="4" ht="40" customHeight="1">
      <ns0:c r="A4" s="4" t="str">
        <ns0:v>S-03</ns0:v>
      </ns0:c>
      <ns0:c r="B4" s="4" t="n">
        <ns0:v>2</ns0:v>
      </ns0:c>
      <ns0:c r="C4" s="4" t="str">
        <ns0:f>IF(B4&lt;=0,"재주문","유지")</ns0:f>
        <ns0:v>유지</ns0:v>
      </ns0:c>
      <ns0:c r="D4" s="4" t="str">
        <ns0:f>IF(B4="","입력 필요",IF(B4&lt;=0,"재주문","유지"))</ns0:f>
        <ns0:v>유지</ns0:v>
      </ns0:c>
      <ns0:c r="E4" s="4" t="str">
        <ns0:v>유지</ns0:v>
      </ns0:c>
      <ns0:c r="F4" s="4" t="str">
        <ns0:v>유지</ns0:v>
      </ns0:c>
      <ns0:c r="G4" s="4" t="str">
        <ns0:f>IFERROR(IF(C4=E4,"일치","확인"),"확인")</ns0:f>
        <ns0:v>일치</ns0:v>
      </ns0:c>
      <ns0:c r="H4" s="4" t="str">
        <ns0:f>IFERROR(IF(D4=F4,"일치","확인"),"확인")</ns0:f>
        <ns0:v>일치</ns0:v>
      </ns0:c>
    </ns0:row>
    <ns0:row r="5" ht="40" customHeight="1">
      <ns0:c r="A5" s="4" t="str">
        <ns0:v>S-04</ns0:v>
      </ns0:c>
      <ns0:c r="B5" s="4" t="n">
        <ns0:v>-1</ns0:v>
      </ns0:c>
      <ns0:c r="C5" s="4" t="str">
        <ns0:f>IF(B5&lt;=0,"재주문","유지")</ns0:f>
        <ns0:v>재주문</ns0:v>
      </ns0:c>
      <ns0:c r="D5" s="4" t="str">
        <ns0:f>IF(B5="","입력 필요",IF(B5&lt;=0,"재주문","유지"))</ns0:f>
        <ns0:v>재주문</ns0:v>
      </ns0:c>
      <ns0:c r="E5" s="4" t="str">
        <ns0:v>재주문</ns0:v>
      </ns0:c>
      <ns0:c r="F5" s="4" t="str">
        <ns0:v>재주문</ns0:v>
      </ns0:c>
      <ns0:c r="G5" s="4" t="str">
        <ns0:f>IFERROR(IF(C5=E5,"일치","확인"),"확인")</ns0:f>
        <ns0:v>일치</ns0:v>
      </ns0:c>
      <ns0:c r="H5" s="4" t="str">
        <ns0:f>IFERROR(IF(D5=F5,"일치","확인"),"확인")</ns0:f>
        <ns0:v>일치</ns0:v>
      </ns0:c>
    </ns0:row>
    <ns0:row r="6" ht="40" customHeight="1">
      <ns0:c r="A6" s="4" t="str">
        <ns0:v>S-05</ns0:v>
      </ns0:c>
      <ns0:c r="B6" s="4"/>
      <ns0:c r="C6" s="4" t="str">
        <ns0:f>IF(B6&lt;=0,"재주문","유지")</ns0:f>
        <ns0:v>재주문</ns0:v>
      </ns0:c>
      <ns0:c r="D6" s="4" t="str">
        <ns0:f>IF(B6="","입력 필요",IF(B6&lt;=0,"재주문","유지"))</ns0:f>
        <ns0:v>입력 필요</ns0:v>
      </ns0:c>
      <ns0:c r="E6" s="4" t="str">
        <ns0:v>재주문</ns0:v>
      </ns0:c>
      <ns0:c r="F6" s="4" t="str">
        <ns0:v>입력 필요</ns0:v>
      </ns0:c>
      <ns0:c r="G6" s="4" t="str">
        <ns0:f>IFERROR(IF(C6=E6,"일치","확인"),"확인")</ns0:f>
        <ns0:v>일치</ns0:v>
      </ns0:c>
      <ns0:c r="H6" s="4" t="str">
        <ns0:f>IFERROR(IF(D6=F6,"일치","확인"),"확인")</ns0:f>
        <ns0:v>일치</ns0:v>
      </ns0:c>
    </ns0:row>
    <ns0:row r="7" ht="40" customHeight="1">
      <ns0:c r="A7" s="4"/>
      <ns0:c r="B7" s="4"/>
      <ns0:c r="C7" s="4"/>
      <ns0:c r="D7" s="4"/>
      <ns0:c r="E7" s="4"/>
      <ns0:c r="F7" s="4"/>
      <ns0:c r="G7" s="4"/>
      <ns0:c r="H7" s="4"/>
    </ns0:row>
    <ns0:row r="8" ht="40" customHeight="1">
      <ns0:c r="A8" s="4" t="str">
        <ns0:v>구분</ns0:v>
      </ns0:c>
      <ns0:c r="B8" s="4" t="str">
        <ns0:v>수식 결과</ns0:v>
      </ns0:c>
      <ns0:c r="C8" s="4" t="str">
        <ns0:v>고정 기대값</ns0:v>
      </ns0:c>
      <ns0:c r="D8" s="4"/>
      <ns0:c r="E8" s="4"/>
      <ns0:c r="F8" s="4"/>
      <ns0:c r="G8" s="4"/>
      <ns0:c r="H8" s="4"/>
    </ns0:row>
    <ns0:row r="9" ht="40" customHeight="1">
      <ns0:c r="A9" s="4" t="str">
        <ns0:v>C 재주문</ns0:v>
      </ns0:c>
      <ns0:c r="B9" s="4" t="n">
        <ns0:f>COUNTIF(C2:C6,"재주문")</ns0:f>
        <ns0:v>3</ns0:v>
      </ns0:c>
      <ns0:c r="C9" s="4" t="n">
        <ns0:v>3</ns0:v>
      </ns0:c>
      <ns0:c r="D9" s="4"/>
      <ns0:c r="E9" s="4"/>
      <ns0:c r="F9" s="4"/>
      <ns0:c r="G9" s="4"/>
      <ns0:c r="H9" s="4"/>
    </ns0:row>
    <ns0:row r="10" ht="40" customHeight="1">
      <ns0:c r="A10" s="4" t="str">
        <ns0:v>D 재주문</ns0:v>
      </ns0:c>
      <ns0:c r="B10" s="4" t="n">
        <ns0:f>COUNTIF(D2:D6,"재주문")</ns0:f>
        <ns0:v>2</ns0:v>
      </ns0:c>
      <ns0:c r="C10" s="4" t="n">
        <ns0:v>2</ns0:v>
      </ns0:c>
      <ns0:c r="D10" s="4"/>
      <ns0:c r="E10" s="4"/>
      <ns0:c r="F10" s="4"/>
      <ns0:c r="G10" s="4"/>
      <ns0:c r="H10" s="4"/>
    </ns0:row>
    <ns0:row r="11" ht="40" customHeight="1">
      <ns0:c r="A11" s="4" t="str">
        <ns0:v>D 입력 필요</ns0:v>
      </ns0:c>
      <ns0:c r="B11" s="4" t="n">
        <ns0:f>COUNTIF(D2:D6,"입력 필요")</ns0:f>
        <ns0:v>1</ns0:v>
      </ns0:c>
      <ns0:c r="C11" s="4" t="n">
        <ns0:v>1</ns0:v>
      </ns0:c>
      <ns0:c r="D11" s="4"/>
      <ns0:c r="E11" s="4"/>
      <ns0:c r="F11" s="4"/>
      <ns0:c r="G11" s="4"/>
      <ns0:c r="H11" s="4"/>
    </ns0:row>
    <ns0:row r="12" ht="40" customHeight="1">
      <ns0:c r="A12" s="4" t="str">
        <ns0:v>C 검산 확인</ns0:v>
      </ns0:c>
      <ns0:c r="B12" s="4" t="n">
        <ns0:f>COUNTIF(G2:G6,"확인")</ns0:f>
        <ns0:v>0</ns0:v>
      </ns0:c>
      <ns0:c r="C12" s="4" t="n">
        <ns0:v>0</ns0:v>
      </ns0:c>
      <ns0:c r="D12" s="4"/>
      <ns0:c r="E12" s="4"/>
      <ns0:c r="F12" s="4"/>
      <ns0:c r="G12" s="4"/>
      <ns0:c r="H12" s="4"/>
    </ns0:row>
    <ns0:row r="13" ht="40" customHeight="1">
      <ns0:c r="A13" s="4" t="str">
        <ns0:v>D 검산 확인</ns0:v>
      </ns0:c>
      <ns0:c r="B13" s="4" t="n">
        <ns0:f>COUNTIF(H2:H6,"확인")</ns0:f>
        <ns0:v>0</ns0:v>
      </ns0:c>
      <ns0:c r="C13" s="4" t="n">
        <ns0:v>0</ns0:v>
      </ns0:c>
      <ns0:c r="D13" s="4"/>
      <ns0:c r="E13" s="4"/>
      <ns0:c r="F13" s="4"/>
      <ns0:c r="G13" s="4"/>
      <ns0:c r="H13" s="4"/>
    </ns0:row>
  </ns0:sheetData>
  <ns0:pageMargins left="0.7" right="0.7" top="0.75" bottom="0.75" header="0.3" footer="0.3"/>
</ns0:worksheet>
</file>

<file path=xl/worksheets/sheet2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3" hidden="0" customWidth="1"/>
    <ns0:col min="2" max="2" width="23" hidden="0" customWidth="1"/>
    <ns0:col min="3" max="3" width="23" hidden="0" customWidth="1"/>
    <ns0:col min="4" max="4" width="23" hidden="0" customWidth="1"/>
    <ns0:col min="5" max="5" width="23" hidden="0" customWidth="1"/>
    <ns0:col min="6" max="6" width="23" hidden="0" customWidth="1"/>
    <ns0:col min="7" max="7" width="23" hidden="0" customWidth="1"/>
  </ns0:cols>
  <ns0:sheetData>
    <ns0:row r="1" ht="50" customHeight="1">
      <ns0:c r="A1" s="6" t="str">
        <ns0:v>입력 종류</ns0:v>
      </ns0:c>
      <ns0:c r="B1" s="6" t="str">
        <ns0:v>입력값</ns0:v>
      </ns0:c>
      <ns0:c r="C1" s="6" t="str">
        <ns0:v>정수 재고 판정</ns0:v>
      </ns0:c>
      <ns0:c r="D1" s="6" t="str">
        <ns0:v>고정 기대값</ns0:v>
      </ns0:c>
      <ns0:c r="E1" s="6" t="str">
        <ns0:v>검산</ns0:v>
      </ns0:c>
      <ns0:c r="F1" s="6" t="str">
        <ns0:v>숫자 여부</ns0:v>
      </ns0:c>
      <ns0:c r="G1" s="6" t="str">
        <ns0:v>실제 빈 셀</ns0:v>
      </ns0:c>
    </ns0:row>
    <ns0:row r="2" ht="40" customHeight="1">
      <ns0:c r="A2" s="4" t="str">
        <ns0:v>실제 빈 셀</ns0:v>
      </ns0:c>
      <ns0:c r="B2" s="4"/>
      <ns0:c r="C2" s="4" t="str">
        <ns0:f>IFERROR(IF(B2="","입력 필요",IF(ISLOGICAL(B2),"숫자 확인",IF(ISNUMBER(B2),IF(MOD(B2,1)=0,IF(B2&lt;=0,"재주문","유지"),"정수 확인"),"숫자 확인"))),"원본 오류")</ns0:f>
        <ns0:v>입력 필요</ns0:v>
      </ns0:c>
      <ns0:c r="D2" s="4" t="str">
        <ns0:v>입력 필요</ns0:v>
      </ns0:c>
      <ns0:c r="E2" s="4" t="str">
        <ns0:f>IF(C2=D2,"일치","확인")</ns0:f>
        <ns0:v>일치</ns0:v>
      </ns0:c>
      <ns0:c r="F2" s="4" t="b">
        <ns0:f>AND(ISNUMBER(B2),NOT(ISLOGICAL(B2)))</ns0:f>
        <ns0:v>0</ns0:v>
      </ns0:c>
      <ns0:c r="G2" s="4" t="b">
        <ns0:f>ISBLANK(B2)</ns0:f>
        <ns0:v>1</ns0:v>
      </ns0:c>
    </ns0:row>
    <ns0:row r="3" ht="40" customHeight="1">
      <ns0:c r="A3" s="4" t="str">
        <ns0:v>숫자 0</ns0:v>
      </ns0:c>
      <ns0:c r="B3" s="4" t="n">
        <ns0:v>0</ns0:v>
      </ns0:c>
      <ns0:c r="C3" s="4" t="str">
        <ns0:f>IFERROR(IF(B3="","입력 필요",IF(ISLOGICAL(B3),"숫자 확인",IF(ISNUMBER(B3),IF(MOD(B3,1)=0,IF(B3&lt;=0,"재주문","유지"),"정수 확인"),"숫자 확인"))),"원본 오류")</ns0:f>
        <ns0:v>재주문</ns0:v>
      </ns0:c>
      <ns0:c r="D3" s="4" t="str">
        <ns0:v>재주문</ns0:v>
      </ns0:c>
      <ns0:c r="E3" s="4" t="str">
        <ns0:f>IF(C3=D3,"일치","확인")</ns0:f>
        <ns0:v>일치</ns0:v>
      </ns0:c>
      <ns0:c r="F3" s="4" t="b">
        <ns0:f>AND(ISNUMBER(B3),NOT(ISLOGICAL(B3)))</ns0:f>
        <ns0:v>1</ns0:v>
      </ns0:c>
      <ns0:c r="G3" s="4" t="b">
        <ns0:f>ISBLANK(B3)</ns0:f>
        <ns0:v>0</ns0:v>
      </ns0:c>
    </ns0:row>
    <ns0:row r="4" ht="40" customHeight="1">
      <ns0:c r="A4" s="4" t="str">
        <ns0:v>양의 정수</ns0:v>
      </ns0:c>
      <ns0:c r="B4" s="4" t="n">
        <ns0:v>4</ns0:v>
      </ns0:c>
      <ns0:c r="C4" s="4" t="str">
        <ns0:f>IFERROR(IF(B4="","입력 필요",IF(ISLOGICAL(B4),"숫자 확인",IF(ISNUMBER(B4),IF(MOD(B4,1)=0,IF(B4&lt;=0,"재주문","유지"),"정수 확인"),"숫자 확인"))),"원본 오류")</ns0:f>
        <ns0:v>유지</ns0:v>
      </ns0:c>
      <ns0:c r="D4" s="4" t="str">
        <ns0:v>유지</ns0:v>
      </ns0:c>
      <ns0:c r="E4" s="4" t="str">
        <ns0:f>IF(C4=D4,"일치","확인")</ns0:f>
        <ns0:v>일치</ns0:v>
      </ns0:c>
      <ns0:c r="F4" s="4" t="b">
        <ns0:f>AND(ISNUMBER(B4),NOT(ISLOGICAL(B4)))</ns0:f>
        <ns0:v>1</ns0:v>
      </ns0:c>
      <ns0:c r="G4" s="4" t="b">
        <ns0:f>ISBLANK(B4)</ns0:f>
        <ns0:v>0</ns0:v>
      </ns0:c>
    </ns0:row>
    <ns0:row r="5" ht="40" customHeight="1">
      <ns0:c r="A5" s="4" t="str">
        <ns0:v>음의 정수</ns0:v>
      </ns0:c>
      <ns0:c r="B5" s="4" t="n">
        <ns0:v>-1</ns0:v>
      </ns0:c>
      <ns0:c r="C5" s="4" t="str">
        <ns0:f>IFERROR(IF(B5="","입력 필요",IF(ISLOGICAL(B5),"숫자 확인",IF(ISNUMBER(B5),IF(MOD(B5,1)=0,IF(B5&lt;=0,"재주문","유지"),"정수 확인"),"숫자 확인"))),"원본 오류")</ns0:f>
        <ns0:v>재주문</ns0:v>
      </ns0:c>
      <ns0:c r="D5" s="4" t="str">
        <ns0:v>재주문</ns0:v>
      </ns0:c>
      <ns0:c r="E5" s="4" t="str">
        <ns0:f>IF(C5=D5,"일치","확인")</ns0:f>
        <ns0:v>일치</ns0:v>
      </ns0:c>
      <ns0:c r="F5" s="4" t="b">
        <ns0:f>AND(ISNUMBER(B5),NOT(ISLOGICAL(B5)))</ns0:f>
        <ns0:v>1</ns0:v>
      </ns0:c>
      <ns0:c r="G5" s="4" t="b">
        <ns0:f>ISBLANK(B5)</ns0:f>
        <ns0:v>0</ns0:v>
      </ns0:c>
    </ns0:row>
    <ns0:row r="6" ht="40" customHeight="1">
      <ns0:c r="A6" s="4" t="str">
        <ns0:v>텍스트 0</ns0:v>
      </ns0:c>
      <ns0:c r="B6" s="7" t="str">
        <ns0:v>0</ns0:v>
      </ns0:c>
      <ns0:c r="C6" s="4" t="str">
        <ns0:f>IFERROR(IF(B6="","입력 필요",IF(ISLOGICAL(B6),"숫자 확인",IF(ISNUMBER(B6),IF(MOD(B6,1)=0,IF(B6&lt;=0,"재주문","유지"),"정수 확인"),"숫자 확인"))),"원본 오류")</ns0:f>
        <ns0:v>숫자 확인</ns0:v>
      </ns0:c>
      <ns0:c r="D6" s="4" t="str">
        <ns0:v>숫자 확인</ns0:v>
      </ns0:c>
      <ns0:c r="E6" s="4" t="str">
        <ns0:f>IF(C6=D6,"일치","확인")</ns0:f>
        <ns0:v>일치</ns0:v>
      </ns0:c>
      <ns0:c r="F6" s="4" t="b">
        <ns0:f>AND(ISNUMBER(B6),NOT(ISLOGICAL(B6)))</ns0:f>
        <ns0:v>0</ns0:v>
      </ns0:c>
      <ns0:c r="G6" s="4" t="b">
        <ns0:f>ISBLANK(B6)</ns0:f>
        <ns0:v>0</ns0:v>
      </ns0:c>
    </ns0:row>
    <ns0:row r="7" ht="40" customHeight="1">
      <ns0:c r="A7" s="4" t="str">
        <ns0:v>공백 한 칸</ns0:v>
      </ns0:c>
      <ns0:c r="B7" s="4" t="str">
        <ns0:v> </ns0:v>
      </ns0:c>
      <ns0:c r="C7" s="4" t="str">
        <ns0:f>IFERROR(IF(B7="","입력 필요",IF(ISLOGICAL(B7),"숫자 확인",IF(ISNUMBER(B7),IF(MOD(B7,1)=0,IF(B7&lt;=0,"재주문","유지"),"정수 확인"),"숫자 확인"))),"원본 오류")</ns0:f>
        <ns0:v>숫자 확인</ns0:v>
      </ns0:c>
      <ns0:c r="D7" s="4" t="str">
        <ns0:v>숫자 확인</ns0:v>
      </ns0:c>
      <ns0:c r="E7" s="4" t="str">
        <ns0:f>IF(C7=D7,"일치","확인")</ns0:f>
        <ns0:v>일치</ns0:v>
      </ns0:c>
      <ns0:c r="F7" s="4" t="b">
        <ns0:f>AND(ISNUMBER(B7),NOT(ISLOGICAL(B7)))</ns0:f>
        <ns0:v>0</ns0:v>
      </ns0:c>
      <ns0:c r="G7" s="4" t="b">
        <ns0:f>ISBLANK(B7)</ns0:f>
        <ns0:v>0</ns0:v>
      </ns0:c>
    </ns0:row>
    <ns0:row r="8" ht="40" customHeight="1">
      <ns0:c r="A8" s="4" t="str">
        <ns0:v>소수</ns0:v>
      </ns0:c>
      <ns0:c r="B8" s="4" t="n">
        <ns0:v>1.5</ns0:v>
      </ns0:c>
      <ns0:c r="C8" s="4" t="str">
        <ns0:f>IFERROR(IF(B8="","입력 필요",IF(ISLOGICAL(B8),"숫자 확인",IF(ISNUMBER(B8),IF(MOD(B8,1)=0,IF(B8&lt;=0,"재주문","유지"),"정수 확인"),"숫자 확인"))),"원본 오류")</ns0:f>
        <ns0:v>정수 확인</ns0:v>
      </ns0:c>
      <ns0:c r="D8" s="4" t="str">
        <ns0:v>정수 확인</ns0:v>
      </ns0:c>
      <ns0:c r="E8" s="4" t="str">
        <ns0:f>IF(C8=D8,"일치","확인")</ns0:f>
        <ns0:v>일치</ns0:v>
      </ns0:c>
      <ns0:c r="F8" s="4" t="b">
        <ns0:f>AND(ISNUMBER(B8),NOT(ISLOGICAL(B8)))</ns0:f>
        <ns0:v>1</ns0:v>
      </ns0:c>
      <ns0:c r="G8" s="4" t="b">
        <ns0:f>ISBLANK(B8)</ns0:f>
        <ns0:v>0</ns0:v>
      </ns0:c>
    </ns0:row>
    <ns0:row r="9" ht="40" customHeight="1">
      <ns0:c r="A9" s="4" t="str">
        <ns0:v>빈 문자열 수식</ns0:v>
      </ns0:c>
      <ns0:c r="B9" s="4" t="str">
        <ns0:f>""</ns0:f>
        <ns0:v/>
      </ns0:c>
      <ns0:c r="C9" s="4" t="str">
        <ns0:f>IFERROR(IF(B9="","입력 필요",IF(ISLOGICAL(B9),"숫자 확인",IF(ISNUMBER(B9),IF(MOD(B9,1)=0,IF(B9&lt;=0,"재주문","유지"),"정수 확인"),"숫자 확인"))),"원본 오류")</ns0:f>
        <ns0:v>입력 필요</ns0:v>
      </ns0:c>
      <ns0:c r="D9" s="4" t="str">
        <ns0:v>입력 필요</ns0:v>
      </ns0:c>
      <ns0:c r="E9" s="4" t="str">
        <ns0:f>IF(C9=D9,"일치","확인")</ns0:f>
        <ns0:v>일치</ns0:v>
      </ns0:c>
      <ns0:c r="F9" s="4" t="b">
        <ns0:f>AND(ISNUMBER(B9),NOT(ISLOGICAL(B9)))</ns0:f>
        <ns0:v>0</ns0:v>
      </ns0:c>
      <ns0:c r="G9" s="4" t="b">
        <ns0:f>ISBLANK(B9)</ns0:f>
        <ns0:v>0</ns0:v>
      </ns0:c>
    </ns0:row>
    <ns0:row r="10" ht="40" customHeight="1">
      <ns0:c r="A10" s="4" t="str">
        <ns0:v>오류 수식</ns0:v>
      </ns0:c>
      <ns0:c r="B10" s="4" t="e">
        <ns0:f>NA()</ns0:f>
        <ns0:v>#N/A</ns0:v>
      </ns0:c>
      <ns0:c r="C10" s="4" t="str">
        <ns0:f>IFERROR(IF(B10="","입력 필요",IF(ISLOGICAL(B10),"숫자 확인",IF(ISNUMBER(B10),IF(MOD(B10,1)=0,IF(B10&lt;=0,"재주문","유지"),"정수 확인"),"숫자 확인"))),"원본 오류")</ns0:f>
        <ns0:v>원본 오류</ns0:v>
      </ns0:c>
      <ns0:c r="D10" s="4" t="str">
        <ns0:v>원본 오류</ns0:v>
      </ns0:c>
      <ns0:c r="E10" s="4" t="str">
        <ns0:f>IF(C10=D10,"일치","확인")</ns0:f>
        <ns0:v>일치</ns0:v>
      </ns0:c>
      <ns0:c r="F10" s="4" t="b">
        <ns0:f>AND(ISNUMBER(B10),NOT(ISLOGICAL(B10)))</ns0:f>
        <ns0:v>0</ns0:v>
      </ns0:c>
      <ns0:c r="G10" s="4" t="b">
        <ns0:f>ISBLANK(B10)</ns0:f>
        <ns0:v>0</ns0:v>
      </ns0:c>
    </ns0:row>
    <ns0:row r="11" ht="40" customHeight="1">
      <ns0:c r="A11" s="4" t="str">
        <ns0:v>논리값 수식</ns0:v>
      </ns0:c>
      <ns0:c r="B11" s="4" t="b">
        <ns0:f>TRUE()</ns0:f>
        <ns0:v>1</ns0:v>
      </ns0:c>
      <ns0:c r="C11" s="4" t="str">
        <ns0:f>IFERROR(IF(B11="","입력 필요",IF(ISLOGICAL(B11),"숫자 확인",IF(ISNUMBER(B11),IF(MOD(B11,1)=0,IF(B11&lt;=0,"재주문","유지"),"정수 확인"),"숫자 확인"))),"원본 오류")</ns0:f>
        <ns0:v>숫자 확인</ns0:v>
      </ns0:c>
      <ns0:c r="D11" s="4" t="str">
        <ns0:v>숫자 확인</ns0:v>
      </ns0:c>
      <ns0:c r="E11" s="4" t="str">
        <ns0:f>IF(C11=D11,"일치","확인")</ns0:f>
        <ns0:v>일치</ns0:v>
      </ns0:c>
      <ns0:c r="F11" s="4" t="b">
        <ns0:f>AND(ISNUMBER(B11),NOT(ISLOGICAL(B11)))</ns0:f>
        <ns0:v>0</ns0:v>
      </ns0:c>
      <ns0:c r="G11" s="4" t="b">
        <ns0:f>ISBLANK(B11)</ns0:f>
        <ns0:v>0</ns0:v>
      </ns0:c>
    </ns0:row>
    <ns0:row r="12" ht="40" customHeight="1">
      <ns0:c r="A12" s="4"/>
      <ns0:c r="B12" s="4"/>
      <ns0:c r="C12" s="4"/>
      <ns0:c r="D12" s="4"/>
      <ns0:c r="E12" s="4"/>
      <ns0:c r="F12" s="4"/>
      <ns0:c r="G12" s="4"/>
    </ns0:row>
    <ns0:row r="13" ht="40" customHeight="1">
      <ns0:c r="A13" s="4" t="str">
        <ns0:v>확인 건수</ns0:v>
      </ns0:c>
      <ns0:c r="B13" s="4" t="n">
        <ns0:f>COUNTIF(E2:E11,"확인")</ns0:f>
        <ns0:v>0</ns0:v>
      </ns0:c>
      <ns0:c r="C13" s="4"/>
      <ns0:c r="D13" s="4"/>
      <ns0:c r="E13" s="4"/>
      <ns0:c r="F13" s="4"/>
      <ns0:c r="G13" s="4"/>
    </ns0:row>
  </ns0:sheetData>
  <ns0:pageMargins left="0.7" right="0.7" top="0.75" bottom="0.75" header="0.3" footer="0.3"/>
</ns0:worksheet>
</file>

<file path=xl/worksheets/sheet3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23" hidden="0" customWidth="1"/>
    <ns0:col min="2" max="2" width="23" hidden="0" customWidth="1"/>
    <ns0:col min="3" max="3" width="23" hidden="0" customWidth="1"/>
    <ns0:col min="4" max="4" width="23" hidden="0" customWidth="1"/>
    <ns0:col min="5" max="5" width="23" hidden="0" customWidth="1"/>
    <ns0:col min="6" max="6" width="23" hidden="0" customWidth="1"/>
  </ns0:cols>
  <ns0:sheetData>
    <ns0:row r="1" ht="50" customHeight="1">
      <ns0:c r="A1" s="6" t="str">
        <ns0:v>SKU</ns0:v>
      </ns0:c>
      <ns0:c r="B1" s="6" t="str">
        <ns0:v>현재고</ns0:v>
      </ns0:c>
      <ns0:c r="C1" s="6" t="str">
        <ns0:v>품목 기준</ns0:v>
      </ns0:c>
      <ns0:c r="D1" s="6" t="str">
        <ns0:v>판정</ns0:v>
      </ns0:c>
      <ns0:c r="E1" s="6" t="str">
        <ns0:v>고정 기대값</ns0:v>
      </ns0:c>
      <ns0:c r="F1" s="6" t="str">
        <ns0:v>검산</ns0:v>
      </ns0:c>
    </ns0:row>
    <ns0:row r="2" ht="40" customHeight="1">
      <ns0:c r="A2" s="4" t="str">
        <ns0:v>T-01</ns0:v>
      </ns0:c>
      <ns0:c r="B2" s="4" t="n">
        <ns0:v>4</ns0:v>
      </ns0:c>
      <ns0:c r="C2" s="4" t="n">
        <ns0:v>5</ns0:v>
      </ns0:c>
      <ns0:c r="D2" s="4" t="str">
        <ns0:f>IF(B2&lt;=C2,"재주문","유지")</ns0:f>
        <ns0:v>재주문</ns0:v>
      </ns0:c>
      <ns0:c r="E2" s="4" t="str">
        <ns0:v>재주문</ns0:v>
      </ns0:c>
      <ns0:c r="F2" s="4" t="str">
        <ns0:f>IF(D2=E2,"일치","확인")</ns0:f>
        <ns0:v>일치</ns0:v>
      </ns0:c>
    </ns0:row>
    <ns0:row r="3" ht="40" customHeight="1">
      <ns0:c r="A3" s="4" t="str">
        <ns0:v>T-02</ns0:v>
      </ns0:c>
      <ns0:c r="B3" s="4" t="n">
        <ns0:v>0</ns0:v>
      </ns0:c>
      <ns0:c r="C3" s="4" t="n">
        <ns0:v>0</ns0:v>
      </ns0:c>
      <ns0:c r="D3" s="4" t="str">
        <ns0:f>IF(B3&lt;=C3,"재주문","유지")</ns0:f>
        <ns0:v>재주문</ns0:v>
      </ns0:c>
      <ns0:c r="E3" s="4" t="str">
        <ns0:v>재주문</ns0:v>
      </ns0:c>
      <ns0:c r="F3" s="4" t="str">
        <ns0:f>IF(D3=E3,"일치","확인")</ns0:f>
        <ns0:v>일치</ns0:v>
      </ns0:c>
    </ns0:row>
    <ns0:row r="4" ht="40" customHeight="1">
      <ns0:c r="A4" s="4" t="str">
        <ns0:v>T-03</ns0:v>
      </ns0:c>
      <ns0:c r="B4" s="4" t="n">
        <ns0:v>2</ns0:v>
      </ns0:c>
      <ns0:c r="C4" s="4" t="n">
        <ns0:v>1</ns0:v>
      </ns0:c>
      <ns0:c r="D4" s="4" t="str">
        <ns0:f>IF(B4&lt;=C4,"재주문","유지")</ns0:f>
        <ns0:v>유지</ns0:v>
      </ns0:c>
      <ns0:c r="E4" s="4" t="str">
        <ns0:v>유지</ns0:v>
      </ns0:c>
      <ns0:c r="F4" s="4" t="str">
        <ns0:f>IF(D4=E4,"일치","확인")</ns0:f>
        <ns0:v>일치</ns0:v>
      </ns0:c>
    </ns0:row>
  </ns0:sheetData>
  <ns0:pageMargins left="0.7" right="0.7" top="0.75" bottom="0.75" header="0.3" footer="0.3"/>
</ns0:worksheet>
</file>

<file path=xl/worksheets/sheet4.xml><?xml version="1.0" encoding="utf-8"?>
<ns0:worksheet xmlns:ns0="http://schemas.openxmlformats.org/spreadsheetml/2006/main">
  <ns0:sheetViews>
    <ns0:sheetView showGridLines="0" workbookViewId="0"/>
  </ns0:sheetViews>
  <ns0:sheetFormatPr defaultRowHeight="15"/>
  <ns0:cols>
    <ns0:col min="1" max="1" width="32" hidden="0" customWidth="1"/>
    <ns0:col min="2" max="2" width="95" hidden="0" customWidth="1"/>
  </ns0:cols>
  <ns0:sheetData>
    <ns0:row r="1" ht="55" customHeight="1">
      <ns0:c r="A1" s="6" t="str">
        <ns0:v>공식 문서</ns0:v>
      </ns0:c>
      <ns0:c r="B1" s="6" t="str">
        <ns0:v>URL</ns0:v>
      </ns0:c>
    </ns0:row>
    <ns0:row r="2" ht="55" customHeight="1">
      <ns0:c r="A2" s="4" t="str">
        <ns0:v>IF function | Microsoft Support</ns0:v>
      </ns0:c>
      <ns0:c r="B2" s="4" t="str">
        <ns0:v>https://support.microsoft.com/en-us/excel/functions/if-function</ns0:v>
      </ns0:c>
    </ns0:row>
    <ns0:row r="3" ht="55" customHeight="1">
      <ns0:c r="A3" s="4" t="str">
        <ns0:v>IS functions | Microsoft Support</ns0:v>
      </ns0:c>
      <ns0:c r="B3" s="4" t="str">
        <ns0:v>https://support.microsoft.com/en-us/excel/functions/is-functions</ns0:v>
      </ns0:c>
    </ns0:row>
    <ns0:row r="4" ht="55" customHeight="1">
      <ns0:c r="A4" s="4" t="str">
        <ns0:v>검증 범위</ns0:v>
      </ns0:c>
      <ns0:c r="B4" s="4" t="str">
        <ns0:v>Microsoft Excel / Power Query 실제 실행 없음. LibreOffice 재계산과 Python 참조 검산을 구분합니다.</ns0:v>
      </ns0:c>
    </ns0:row>
  </ns0:sheetData>
  <ns0:pageMargins left="0.7" right="0.7" top="0.75" bottom="0.75" header="0.3" footer="0.3"/>
</ns0:worksheet>
</file>