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7f98b09ae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치환" sheetId="1" r:id="R6d7c9a9d118c4e17"/>
    <x:sheet xmlns:r="http://schemas.openxmlformats.org/officeDocument/2006/relationships" name="접두사" sheetId="2" r:id="R59c73fffe18f45d3"/>
    <x:sheet xmlns:r="http://schemas.openxmlformats.org/officeDocument/2006/relationships" name="마스킹" sheetId="3" r:id="Re7748356b6ba48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63E52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99212131340e6" /><Relationship Type="http://schemas.openxmlformats.org/officeDocument/2006/relationships/theme" Target="/xl/theme/theme1.xml" Id="R823273b32fb9434b" /><Relationship Type="http://schemas.openxmlformats.org/officeDocument/2006/relationships/sharedStrings" Target="/xl/sharedStrings.xml" Id="R368175d9a2254cb2" /><Relationship Type="http://schemas.openxmlformats.org/officeDocument/2006/relationships/worksheet" Target="/xl/worksheets/sheet1.xml" Id="R6d7c9a9d118c4e17" /><Relationship Type="http://schemas.openxmlformats.org/officeDocument/2006/relationships/worksheet" Target="/xl/worksheets/sheet2.xml" Id="R59c73fffe18f45d3" /><Relationship Type="http://schemas.openxmlformats.org/officeDocument/2006/relationships/worksheet" Target="/xl/worksheets/sheet3.xml" Id="Re7748356b6ba48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</ns0:cols>
  <ns0:sheetData>
    <ns0:row r="1" ht="42" customHeight="1">
      <ns0:c r="A1" s="6" t="str">
        <ns0:v>원본</ns0:v>
      </ns0:c>
      <ns0:c r="B1" s="6" t="str">
        <ns0:v>찾을문자</ns0:v>
      </ns0:c>
      <ns0:c r="C1" s="6" t="str">
        <ns0:v>바꿀문자</ns0:v>
      </ns0:c>
      <ns0:c r="D1" s="6" t="str">
        <ns0:v>차수</ns0:v>
      </ns0:c>
      <ns0:c r="E1" s="6" t="str">
        <ns0:v>규칙</ns0:v>
      </ns0:c>
      <ns0:c r="F1" s="6" t="str">
        <ns0:v>결과</ns0:v>
      </ns0:c>
      <ns0:c r="G1" s="6" t="str">
        <ns0:v>고정 기대</ns0:v>
      </ns0:c>
      <ns0:c r="H1" s="6" t="str">
        <ns0:v>대조</ns0:v>
      </ns0:c>
    </ns0:row>
    <ns0:row r="2" ht="28" customHeight="1">
      <ns0:c r="A2" s="4" t="str">
        <ns0:v>ABC-ABC</ns0:v>
      </ns0:c>
      <ns0:c r="B2" s="4" t="str">
        <ns0:v>ABC</ns0:v>
      </ns0:c>
      <ns0:c r="C2" s="4" t="str">
        <ns0:v>X</ns0:v>
      </ns0:c>
      <ns0:c r="D2" s="4" t="str">
        <ns0:v>전체</ns0:v>
      </ns0:c>
      <ns0:c r="E2" s="4" t="str">
        <ns0:f>IFERROR(IF(AND(ISTEXT(A2),LEN(A2)&gt;0,ISTEXT(B2),LEN(B2)&gt;0,IF(D2="전체",TRUE,AND(ISNUMBER(D2),D2&gt;0,D2=INT(D2)))),"정상","규칙보류"),"규칙보류")</ns0:f>
        <ns0:v>정상</ns0:v>
      </ns0:c>
      <ns0:c r="F2" s="4" t="str">
        <ns0:f>IF(E2&lt;&gt;"정상","",IF(D2="전체",SUBSTITUTE(A2,B2,C2),SUBSTITUTE(A2,B2,C2,D2)))</ns0:f>
        <ns0:v>X-X</ns0:v>
      </ns0:c>
      <ns0:c r="G2" s="4" t="str">
        <ns0:v>X-X</ns0:v>
      </ns0:c>
      <ns0:c r="H2" s="4" t="b">
        <ns0:f>EXACT(F2,G2)</ns0:f>
        <ns0:v>1</ns0:v>
      </ns0:c>
    </ns0:row>
    <ns0:row r="3" ht="28" customHeight="1">
      <ns0:c r="A3" s="4" t="str">
        <ns0:v>ABC-ABC</ns0:v>
      </ns0:c>
      <ns0:c r="B3" s="4" t="str">
        <ns0:v>ABC</ns0:v>
      </ns0:c>
      <ns0:c r="C3" s="4" t="str">
        <ns0:v>X</ns0:v>
      </ns0:c>
      <ns0:c r="D3" s="4" t="n">
        <ns0:v>1</ns0:v>
      </ns0:c>
      <ns0:c r="E3" s="4" t="str">
        <ns0:f>IFERROR(IF(AND(ISTEXT(A3),LEN(A3)&gt;0,ISTEXT(B3),LEN(B3)&gt;0,IF(D3="전체",TRUE,AND(ISNUMBER(D3),D3&gt;0,D3=INT(D3)))),"정상","규칙보류"),"규칙보류")</ns0:f>
        <ns0:v>정상</ns0:v>
      </ns0:c>
      <ns0:c r="F3" s="4" t="str">
        <ns0:f>IF(E3&lt;&gt;"정상","",IF(D3="전체",SUBSTITUTE(A3,B3,C3),SUBSTITUTE(A3,B3,C3,D3)))</ns0:f>
        <ns0:v>X-ABC</ns0:v>
      </ns0:c>
      <ns0:c r="G3" s="4" t="str">
        <ns0:v>X-ABC</ns0:v>
      </ns0:c>
      <ns0:c r="H3" s="4" t="b">
        <ns0:f>EXACT(F3,G3)</ns0:f>
        <ns0:v>1</ns0:v>
      </ns0:c>
    </ns0:row>
    <ns0:row r="4" ht="28" customHeight="1">
      <ns0:c r="A4" s="4" t="str">
        <ns0:v>ABC-ABC</ns0:v>
      </ns0:c>
      <ns0:c r="B4" s="4" t="str">
        <ns0:v>ABC</ns0:v>
      </ns0:c>
      <ns0:c r="C4" s="4" t="str">
        <ns0:v>X</ns0:v>
      </ns0:c>
      <ns0:c r="D4" s="4" t="n">
        <ns0:v>2</ns0:v>
      </ns0:c>
      <ns0:c r="E4" s="4" t="str">
        <ns0:f>IFERROR(IF(AND(ISTEXT(A4),LEN(A4)&gt;0,ISTEXT(B4),LEN(B4)&gt;0,IF(D4="전체",TRUE,AND(ISNUMBER(D4),D4&gt;0,D4=INT(D4)))),"정상","규칙보류"),"규칙보류")</ns0:f>
        <ns0:v>정상</ns0:v>
      </ns0:c>
      <ns0:c r="F4" s="4" t="str">
        <ns0:f>IF(E4&lt;&gt;"정상","",IF(D4="전체",SUBSTITUTE(A4,B4,C4),SUBSTITUTE(A4,B4,C4,D4)))</ns0:f>
        <ns0:v>ABC-X</ns0:v>
      </ns0:c>
      <ns0:c r="G4" s="4" t="str">
        <ns0:v>ABC-X</ns0:v>
      </ns0:c>
      <ns0:c r="H4" s="4" t="b">
        <ns0:f>EXACT(F4,G4)</ns0:f>
        <ns0:v>1</ns0:v>
      </ns0:c>
    </ns0:row>
    <ns0:row r="5" ht="28" customHeight="1">
      <ns0:c r="A5" s="4" t="str">
        <ns0:v>abc-ABC</ns0:v>
      </ns0:c>
      <ns0:c r="B5" s="4" t="str">
        <ns0:v>ABC</ns0:v>
      </ns0:c>
      <ns0:c r="C5" s="4" t="str">
        <ns0:v>X</ns0:v>
      </ns0:c>
      <ns0:c r="D5" s="4" t="str">
        <ns0:v>전체</ns0:v>
      </ns0:c>
      <ns0:c r="E5" s="4" t="str">
        <ns0:f>IFERROR(IF(AND(ISTEXT(A5),LEN(A5)&gt;0,ISTEXT(B5),LEN(B5)&gt;0,IF(D5="전체",TRUE,AND(ISNUMBER(D5),D5&gt;0,D5=INT(D5)))),"정상","규칙보류"),"규칙보류")</ns0:f>
        <ns0:v>정상</ns0:v>
      </ns0:c>
      <ns0:c r="F5" s="4" t="str">
        <ns0:f>IF(E5&lt;&gt;"정상","",IF(D5="전체",SUBSTITUTE(A5,B5,C5),SUBSTITUTE(A5,B5,C5,D5)))</ns0:f>
        <ns0:v>abc-X</ns0:v>
      </ns0:c>
      <ns0:c r="G5" s="4" t="str">
        <ns0:v>abc-X</ns0:v>
      </ns0:c>
      <ns0:c r="H5" s="4" t="b">
        <ns0:f>EXACT(F5,G5)</ns0:f>
        <ns0:v>1</ns0:v>
      </ns0:c>
    </ns0:row>
    <ns0:row r="6" ht="28" customHeight="1">
      <ns0:c r="A6" s="4" t="str">
        <ns0:v>ABC</ns0:v>
      </ns0:c>
      <ns0:c r="B6" s="4" t="str">
        <ns0:v>abc</ns0:v>
      </ns0:c>
      <ns0:c r="C6" s="4" t="str">
        <ns0:v>X</ns0:v>
      </ns0:c>
      <ns0:c r="D6" s="4" t="str">
        <ns0:v>전체</ns0:v>
      </ns0:c>
      <ns0:c r="E6" s="4" t="str">
        <ns0:f>IFERROR(IF(AND(ISTEXT(A6),LEN(A6)&gt;0,ISTEXT(B6),LEN(B6)&gt;0,IF(D6="전체",TRUE,AND(ISNUMBER(D6),D6&gt;0,D6=INT(D6)))),"정상","규칙보류"),"규칙보류")</ns0:f>
        <ns0:v>정상</ns0:v>
      </ns0:c>
      <ns0:c r="F6" s="4" t="str">
        <ns0:f>IF(E6&lt;&gt;"정상","",IF(D6="전체",SUBSTITUTE(A6,B6,C6),SUBSTITUTE(A6,B6,C6,D6)))</ns0:f>
        <ns0:v>ABC</ns0:v>
      </ns0:c>
      <ns0:c r="G6" s="4" t="str">
        <ns0:v>ABC</ns0:v>
      </ns0:c>
      <ns0:c r="H6" s="4" t="b">
        <ns0:f>EXACT(F6,G6)</ns0:f>
        <ns0:v>1</ns0:v>
      </ns0:c>
    </ns0:row>
    <ns0:row r="7" ht="28" customHeight="1">
      <ns0:c r="A7" s="4" t="str">
        <ns0:v>ABC-ABC</ns0:v>
      </ns0:c>
      <ns0:c r="B7" s="4" t="str">
        <ns0:v>ABC</ns0:v>
      </ns0:c>
      <ns0:c r="C7" s="4" t="str">
        <ns0:v>X</ns0:v>
      </ns0:c>
      <ns0:c r="D7" s="4" t="n">
        <ns0:v>3</ns0:v>
      </ns0:c>
      <ns0:c r="E7" s="4" t="str">
        <ns0:f>IFERROR(IF(AND(ISTEXT(A7),LEN(A7)&gt;0,ISTEXT(B7),LEN(B7)&gt;0,IF(D7="전체",TRUE,AND(ISNUMBER(D7),D7&gt;0,D7=INT(D7)))),"정상","규칙보류"),"규칙보류")</ns0:f>
        <ns0:v>정상</ns0:v>
      </ns0:c>
      <ns0:c r="F7" s="4" t="str">
        <ns0:f>IF(E7&lt;&gt;"정상","",IF(D7="전체",SUBSTITUTE(A7,B7,C7),SUBSTITUTE(A7,B7,C7,D7)))</ns0:f>
        <ns0:v>ABC-ABC</ns0:v>
      </ns0:c>
      <ns0:c r="G7" s="4" t="str">
        <ns0:v>ABC-ABC</ns0:v>
      </ns0:c>
      <ns0:c r="H7" s="4" t="b">
        <ns0:f>EXACT(F7,G7)</ns0:f>
        <ns0:v>1</ns0:v>
      </ns0:c>
    </ns0:row>
    <ns0:row r="8" ht="28" customHeight="1">
      <ns0:c r="A8" s="4" t="str">
        <ns0:v>ABC-ABC</ns0:v>
      </ns0:c>
      <ns0:c r="B8" s="4" t="str">
        <ns0:v>ABC</ns0:v>
      </ns0:c>
      <ns0:c r="C8" s="4" t="str">
        <ns0:v>ABC</ns0:v>
      </ns0:c>
      <ns0:c r="D8" s="4" t="str">
        <ns0:v>전체</ns0:v>
      </ns0:c>
      <ns0:c r="E8" s="4" t="str">
        <ns0:f>IFERROR(IF(AND(ISTEXT(A8),LEN(A8)&gt;0,ISTEXT(B8),LEN(B8)&gt;0,IF(D8="전체",TRUE,AND(ISNUMBER(D8),D8&gt;0,D8=INT(D8)))),"정상","규칙보류"),"규칙보류")</ns0:f>
        <ns0:v>정상</ns0:v>
      </ns0:c>
      <ns0:c r="F8" s="4" t="str">
        <ns0:f>IF(E8&lt;&gt;"정상","",IF(D8="전체",SUBSTITUTE(A8,B8,C8),SUBSTITUTE(A8,B8,C8,D8)))</ns0:f>
        <ns0:v>ABC-ABC</ns0:v>
      </ns0:c>
      <ns0:c r="G8" s="4" t="str">
        <ns0:v>ABC-ABC</ns0:v>
      </ns0:c>
      <ns0:c r="H8" s="4" t="b">
        <ns0:f>EXACT(F8,G8)</ns0:f>
        <ns0:v>1</ns0:v>
      </ns0:c>
    </ns0:row>
    <ns0:row r="9" ht="28" customHeight="1">
      <ns0:c r="A9" s="4" t="str">
        <ns0:v>ABC-ABC</ns0:v>
      </ns0:c>
      <ns0:c r="B9" s="4" t="str"/>
      <ns0:c r="C9" s="4" t="str">
        <ns0:v>X</ns0:v>
      </ns0:c>
      <ns0:c r="D9" s="4" t="str">
        <ns0:v>전체</ns0:v>
      </ns0:c>
      <ns0:c r="E9" s="4" t="str">
        <ns0:f>IFERROR(IF(AND(ISTEXT(A9),LEN(A9)&gt;0,ISTEXT(B9),LEN(B9)&gt;0,IF(D9="전체",TRUE,AND(ISNUMBER(D9),D9&gt;0,D9=INT(D9)))),"정상","규칙보류"),"규칙보류")</ns0:f>
        <ns0:v>규칙보류</ns0:v>
      </ns0:c>
      <ns0:c r="F9" s="4" t="str">
        <ns0:f>IF(E9&lt;&gt;"정상","",IF(D9="전체",SUBSTITUTE(A9,B9,C9),SUBSTITUTE(A9,B9,C9,D9)))</ns0:f>
        <ns0:v/>
      </ns0:c>
      <ns0:c r="G9" s="4" t="str"/>
      <ns0:c r="H9" s="4" t="b">
        <ns0:f>EXACT(F9,G9)</ns0:f>
        <ns0:v>1</ns0:v>
      </ns0:c>
    </ns0:row>
    <ns0:row r="10" ht="28" customHeight="1">
      <ns0:c r="A10" s="4" t="str">
        <ns0:v>ABC-ABC</ns0:v>
      </ns0:c>
      <ns0:c r="B10" s="4" t="str">
        <ns0:v>ABC</ns0:v>
      </ns0:c>
      <ns0:c r="C10" s="4" t="str">
        <ns0:v>X</ns0:v>
      </ns0:c>
      <ns0:c r="D10" s="4" t="n">
        <ns0:v>0</ns0:v>
      </ns0:c>
      <ns0:c r="E10" s="4" t="str">
        <ns0:f>IFERROR(IF(AND(ISTEXT(A10),LEN(A10)&gt;0,ISTEXT(B10),LEN(B10)&gt;0,IF(D10="전체",TRUE,AND(ISNUMBER(D10),D10&gt;0,D10=INT(D10)))),"정상","규칙보류"),"규칙보류")</ns0:f>
        <ns0:v>규칙보류</ns0:v>
      </ns0:c>
      <ns0:c r="F10" s="4" t="str">
        <ns0:f>IF(E10&lt;&gt;"정상","",IF(D10="전체",SUBSTITUTE(A10,B10,C10),SUBSTITUTE(A10,B10,C10,D10)))</ns0:f>
        <ns0:v/>
      </ns0:c>
      <ns0:c r="G10" s="4" t="str"/>
      <ns0:c r="H10" s="4" t="b">
        <ns0:f>EXACT(F10,G10)</ns0:f>
        <ns0:v>1</ns0:v>
      </ns0:c>
    </ns0:row>
    <ns0:row r="11" ht="28" customHeight="1">
      <ns0:c r="A11" s="4" t="str">
        <ns0:v>A*B*C</ns0:v>
      </ns0:c>
      <ns0:c r="B11" s="4" t="str">
        <ns0:v>*</ns0:v>
      </ns0:c>
      <ns0:c r="C11" s="4" t="str"/>
      <ns0:c r="D11" s="4" t="str">
        <ns0:v>전체</ns0:v>
      </ns0:c>
      <ns0:c r="E11" s="4" t="str">
        <ns0:f>IFERROR(IF(AND(ISTEXT(A11),LEN(A11)&gt;0,ISTEXT(B11),LEN(B11)&gt;0,IF(D11="전체",TRUE,AND(ISNUMBER(D11),D11&gt;0,D11=INT(D11)))),"정상","규칙보류"),"규칙보류")</ns0:f>
        <ns0:v>정상</ns0:v>
      </ns0:c>
      <ns0:c r="F11" s="4" t="str">
        <ns0:f>IF(E11&lt;&gt;"정상","",IF(D11="전체",SUBSTITUTE(A11,B11,C11),SUBSTITUTE(A11,B11,C11,D11)))</ns0:f>
        <ns0:v>ABC</ns0:v>
      </ns0:c>
      <ns0:c r="G11" s="4" t="str">
        <ns0:v>ABC</ns0:v>
      </ns0:c>
      <ns0:c r="H11" s="4" t="b">
        <ns0:f>EXACT(F11,G11)</ns0:f>
        <ns0:v>1</ns0:v>
      </ns0:c>
    </ns0:row>
    <ns0:row r="12" ht="28" customHeight="1">
      <ns0:c r="A12" s="4"/>
      <ns0:c r="B12" s="4"/>
      <ns0:c r="C12" s="4"/>
      <ns0:c r="D12" s="4"/>
      <ns0:c r="E12" s="4"/>
      <ns0:c r="F12" s="4"/>
      <ns0:c r="G12" s="4"/>
      <ns0:c r="H12" s="4"/>
    </ns0:row>
    <ns0:row r="13" ht="28" customHeight="1">
      <ns0:c r="A13" s="4" t="str">
        <ns0:v>위치 비교</ns0:v>
      </ns0:c>
      <ns0:c r="B13" s="4" t="str">
        <ns0:v>수식 결과</ns0:v>
      </ns0:c>
      <ns0:c r="C13" s="4" t="str">
        <ns0:v>기대</ns0:v>
      </ns0:c>
      <ns0:c r="D13" s="4"/>
      <ns0:c r="E13" s="4"/>
      <ns0:c r="F13" s="4"/>
      <ns0:c r="G13" s="4"/>
      <ns0:c r="H13" s="4"/>
    </ns0:row>
    <ns0:row r="14" ht="28" customHeight="1">
      <ns0:c r="A14" s="4" t="str">
        <ns0:v>4번째부터3개</ns0:v>
      </ns0:c>
      <ns0:c r="B14" s="4" t="str">
        <ns0:f>REPLACE("ABC-ABC",4,3,"X")</ns0:f>
        <ns0:v>ABCXC</ns0:v>
      </ns0:c>
      <ns0:c r="C14" s="4" t="str">
        <ns0:v>ABCXC</ns0:v>
      </ns0:c>
      <ns0:c r="D14" s="4"/>
      <ns0:c r="E14" s="4"/>
      <ns0:c r="F14" s="4"/>
      <ns0:c r="G14" s="4"/>
      <ns0:c r="H14" s="4"/>
    </ns0:row>
    <ns0:row r="15" ht="28" customHeight="1">
      <ns0:c r="A15" s="4" t="str">
        <ns0:v>5번째부터3개</ns0:v>
      </ns0:c>
      <ns0:c r="B15" s="4" t="str">
        <ns0:f>REPLACE("ABC-ABC",5,3,"X")</ns0:f>
        <ns0:v>ABC-X</ns0:v>
      </ns0:c>
      <ns0:c r="C15" s="4" t="str">
        <ns0:v>ABC-X</ns0:v>
      </ns0:c>
      <ns0:c r="D15" s="4"/>
      <ns0:c r="E15" s="4"/>
      <ns0:c r="F15" s="4"/>
      <ns0:c r="G15" s="4"/>
      <ns0:c r="H15" s="4"/>
    </ns0:row>
    <ns0:row r="16" ht="28" customHeight="1">
      <ns0:c r="A16" s="4" t="str">
        <ns0:v>숫자 치환</ns0:v>
      </ns0:c>
      <ns0:c r="B16" s="4" t="str">
        <ns0:f>SUBSTITUTE(12500,"0","X")</ns0:f>
        <ns0:v>125XX</ns0:v>
      </ns0:c>
      <ns0:c r="C16" s="4" t="str">
        <ns0:v>125XX</ns0:v>
      </ns0:c>
      <ns0:c r="D16" s="4"/>
      <ns0:c r="E16" s="4"/>
      <ns0:c r="F16" s="4"/>
      <ns0:c r="G16" s="4"/>
      <ns0:c r="H16" s="4"/>
    </ns0:row>
    <ns0:row r="17" ht="28" customHeight="1">
      <ns0:c r="A17" s="4"/>
      <ns0:c r="B17" s="4"/>
      <ns0:c r="C17" s="4"/>
      <ns0:c r="D17" s="4"/>
      <ns0:c r="E17" s="4"/>
      <ns0:c r="F17" s="4"/>
      <ns0:c r="G17" s="4"/>
      <ns0:c r="H17" s="4"/>
    </ns0:row>
    <ns0:row r="18" ht="42" customHeight="1">
      <ns0:c r="A18" s="8" t="str">
        <ns0:v>https://support.microsoft.com/en-us/excel/functions/substitute-function</ns0:v>
      </ns0:c>
      <ns0:c r="B18" s="8" t="str">
        <ns0:v>https://support.microsoft.com/en-us/excel/functions/substitute-function</ns0:v>
      </ns0:c>
      <ns0:c r="C18" s="8" t="str">
        <ns0:v>https://support.microsoft.com/en-us/excel/functions/substitute-function</ns0:v>
      </ns0:c>
      <ns0:c r="D18" s="8" t="str">
        <ns0:v>https://support.microsoft.com/en-us/excel/functions/substitute-function</ns0:v>
      </ns0:c>
      <ns0:c r="E18" s="8" t="str">
        <ns0:v>https://support.microsoft.com/en-us/excel/functions/substitute-function</ns0:v>
      </ns0:c>
      <ns0:c r="F18" s="8" t="str">
        <ns0:v>https://support.microsoft.com/en-us/excel/functions/substitute-function</ns0:v>
      </ns0:c>
      <ns0:c r="G18" s="8" t="str">
        <ns0:v>https://support.microsoft.com/en-us/excel/functions/substitute-function</ns0:v>
      </ns0:c>
      <ns0:c r="H18" s="8" t="str">
        <ns0:v>https://support.microsoft.com/en-us/excel/functions/substitute-function</ns0:v>
      </ns0:c>
    </ns0:row>
  </ns0:sheetData>
  <ns0:mergeCells>
    <ns0:mergeCell ref="A18:H18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</ns0:cols>
  <ns0:sheetData>
    <ns0:row r="1" ht="42" customHeight="1">
      <ns0:c r="A1" s="6" t="str">
        <ns0:v>가상 원본</ns0:v>
      </ns0:c>
      <ns0:c r="B1" s="6" t="str">
        <ns0:v>접두사</ns0:v>
      </ns0:c>
      <ns0:c r="C1" s="6" t="str">
        <ns0:v>승인</ns0:v>
      </ns0:c>
      <ns0:c r="D1" s="6" t="str">
        <ns0:v>앞 일치</ns0:v>
      </ns0:c>
      <ns0:c r="E1" s="6" t="str">
        <ns0:v>제거 결과</ns0:v>
      </ns0:c>
      <ns0:c r="F1" s="6" t="str">
        <ns0:v>판정</ns0:v>
      </ns0:c>
      <ns0:c r="G1" s="6" t="str">
        <ns0:v>고정 기대</ns0:v>
      </ns0:c>
      <ns0:c r="H1" s="6" t="str">
        <ns0:v>대조</ns0:v>
      </ns0:c>
    </ns0:row>
    <ns0:row r="2" ht="28" customHeight="1">
      <ns0:c r="A2" s="4" t="str">
        <ns0:v>(주)가상상사</ns0:v>
      </ns0:c>
      <ns0:c r="B2" s="4" t="str">
        <ns0:v>(주)</ns0:v>
      </ns0:c>
      <ns0:c r="C2" s="4" t="str">
        <ns0:v>승인</ns0:v>
      </ns0:c>
      <ns0:c r="D2" s="4" t="b">
        <ns0:f>IFERROR(IF(AND(ISTEXT(A2),LEN(A2)&gt;0,ISTEXT(B2),LEN(B2)&gt;0),EXACT(LEFT(A2,LEN(B2)),B2),FALSE),FALSE)</ns0:f>
        <ns0:v>1</ns0:v>
      </ns0:c>
      <ns0:c r="E2" s="4" t="str">
        <ns0:f>IF(C2&lt;&gt;"승인","",IF(OR(NOT(ISTEXT(A2)),LEN(A2)=0,NOT(ISTEXT(B2)),LEN(B2)=0),"",IF(D2,REPLACE(A2,1,LEN(B2),""),A2)))</ns0:f>
        <ns0:v>가상상사</ns0:v>
      </ns0:c>
      <ns0:c r="F2" s="4" t="str">
        <ns0:f>IF(C2&lt;&gt;"승인","승인보류",IF(OR(A2="",B2=""),"입력보류",IF(E2="","빈결과보류","검토")))</ns0:f>
        <ns0:v>검토</ns0:v>
      </ns0:c>
      <ns0:c r="G2" s="4" t="str">
        <ns0:v>가상상사</ns0:v>
      </ns0:c>
      <ns0:c r="H2" s="4" t="b">
        <ns0:f>EXACT(E2,G2)</ns0:f>
        <ns0:v>1</ns0:v>
      </ns0:c>
    </ns0:row>
    <ns0:row r="3" ht="28" customHeight="1">
      <ns0:c r="A3" s="4" t="str">
        <ns0:v>가상(주)연구소</ns0:v>
      </ns0:c>
      <ns0:c r="B3" s="4" t="str">
        <ns0:v>(주)</ns0:v>
      </ns0:c>
      <ns0:c r="C3" s="4" t="str">
        <ns0:v>승인</ns0:v>
      </ns0:c>
      <ns0:c r="D3" s="4" t="b">
        <ns0:f>IFERROR(IF(AND(ISTEXT(A3),LEN(A3)&gt;0,ISTEXT(B3),LEN(B3)&gt;0),EXACT(LEFT(A3,LEN(B3)),B3),FALSE),FALSE)</ns0:f>
        <ns0:v>0</ns0:v>
      </ns0:c>
      <ns0:c r="E3" s="4" t="str">
        <ns0:f>IF(C3&lt;&gt;"승인","",IF(OR(NOT(ISTEXT(A3)),LEN(A3)=0,NOT(ISTEXT(B3)),LEN(B3)=0),"",IF(D3,REPLACE(A3,1,LEN(B3),""),A3)))</ns0:f>
        <ns0:v>가상(주)연구소</ns0:v>
      </ns0:c>
      <ns0:c r="F3" s="4" t="str">
        <ns0:f>IF(C3&lt;&gt;"승인","승인보류",IF(OR(A3="",B3=""),"입력보류",IF(E3="","빈결과보류","검토")))</ns0:f>
        <ns0:v>검토</ns0:v>
      </ns0:c>
      <ns0:c r="G3" s="4" t="str">
        <ns0:v>가상(주)연구소</ns0:v>
      </ns0:c>
      <ns0:c r="H3" s="4" t="b">
        <ns0:f>EXACT(E3,G3)</ns0:f>
        <ns0:v>1</ns0:v>
      </ns0:c>
    </ns0:row>
    <ns0:row r="4" ht="28" customHeight="1">
      <ns0:c r="A4" s="4" t="str">
        <ns0:v>(주)가상(주)연구소</ns0:v>
      </ns0:c>
      <ns0:c r="B4" s="4" t="str">
        <ns0:v>(주)</ns0:v>
      </ns0:c>
      <ns0:c r="C4" s="4" t="str">
        <ns0:v>승인</ns0:v>
      </ns0:c>
      <ns0:c r="D4" s="4" t="b">
        <ns0:f>IFERROR(IF(AND(ISTEXT(A4),LEN(A4)&gt;0,ISTEXT(B4),LEN(B4)&gt;0),EXACT(LEFT(A4,LEN(B4)),B4),FALSE),FALSE)</ns0:f>
        <ns0:v>1</ns0:v>
      </ns0:c>
      <ns0:c r="E4" s="4" t="str">
        <ns0:f>IF(C4&lt;&gt;"승인","",IF(OR(NOT(ISTEXT(A4)),LEN(A4)=0,NOT(ISTEXT(B4)),LEN(B4)=0),"",IF(D4,REPLACE(A4,1,LEN(B4),""),A4)))</ns0:f>
        <ns0:v>가상(주)연구소</ns0:v>
      </ns0:c>
      <ns0:c r="F4" s="4" t="str">
        <ns0:f>IF(C4&lt;&gt;"승인","승인보류",IF(OR(A4="",B4=""),"입력보류",IF(E4="","빈결과보류","검토")))</ns0:f>
        <ns0:v>검토</ns0:v>
      </ns0:c>
      <ns0:c r="G4" s="4" t="str">
        <ns0:v>가상(주)연구소</ns0:v>
      </ns0:c>
      <ns0:c r="H4" s="4" t="b">
        <ns0:f>EXACT(E4,G4)</ns0:f>
        <ns0:v>1</ns0:v>
      </ns0:c>
    </ns0:row>
    <ns0:row r="5" ht="28" customHeight="1">
      <ns0:c r="A5" s="4" t="str">
        <ns0:v>㈜가상제작</ns0:v>
      </ns0:c>
      <ns0:c r="B5" s="4" t="str">
        <ns0:v>㈜</ns0:v>
      </ns0:c>
      <ns0:c r="C5" s="4" t="str">
        <ns0:v>승인</ns0:v>
      </ns0:c>
      <ns0:c r="D5" s="4" t="b">
        <ns0:f>IFERROR(IF(AND(ISTEXT(A5),LEN(A5)&gt;0,ISTEXT(B5),LEN(B5)&gt;0),EXACT(LEFT(A5,LEN(B5)),B5),FALSE),FALSE)</ns0:f>
        <ns0:v>1</ns0:v>
      </ns0:c>
      <ns0:c r="E5" s="4" t="str">
        <ns0:f>IF(C5&lt;&gt;"승인","",IF(OR(NOT(ISTEXT(A5)),LEN(A5)=0,NOT(ISTEXT(B5)),LEN(B5)=0),"",IF(D5,REPLACE(A5,1,LEN(B5),""),A5)))</ns0:f>
        <ns0:v>가상제작</ns0:v>
      </ns0:c>
      <ns0:c r="F5" s="4" t="str">
        <ns0:f>IF(C5&lt;&gt;"승인","승인보류",IF(OR(A5="",B5=""),"입력보류",IF(E5="","빈결과보류","검토")))</ns0:f>
        <ns0:v>검토</ns0:v>
      </ns0:c>
      <ns0:c r="G5" s="4" t="str">
        <ns0:v>가상제작</ns0:v>
      </ns0:c>
      <ns0:c r="H5" s="4" t="b">
        <ns0:f>EXACT(E5,G5)</ns0:f>
        <ns0:v>1</ns0:v>
      </ns0:c>
    </ns0:row>
    <ns0:row r="6" ht="28" customHeight="1">
      <ns0:c r="A6" s="4" t="str">
        <ns0:v>주식회사 가상기술</ns0:v>
      </ns0:c>
      <ns0:c r="B6" s="4" t="str">
        <ns0:v>주식회사 </ns0:v>
      </ns0:c>
      <ns0:c r="C6" s="4" t="str">
        <ns0:v>승인</ns0:v>
      </ns0:c>
      <ns0:c r="D6" s="4" t="b">
        <ns0:f>IFERROR(IF(AND(ISTEXT(A6),LEN(A6)&gt;0,ISTEXT(B6),LEN(B6)&gt;0),EXACT(LEFT(A6,LEN(B6)),B6),FALSE),FALSE)</ns0:f>
        <ns0:v>1</ns0:v>
      </ns0:c>
      <ns0:c r="E6" s="4" t="str">
        <ns0:f>IF(C6&lt;&gt;"승인","",IF(OR(NOT(ISTEXT(A6)),LEN(A6)=0,NOT(ISTEXT(B6)),LEN(B6)=0),"",IF(D6,REPLACE(A6,1,LEN(B6),""),A6)))</ns0:f>
        <ns0:v>가상기술</ns0:v>
      </ns0:c>
      <ns0:c r="F6" s="4" t="str">
        <ns0:f>IF(C6&lt;&gt;"승인","승인보류",IF(OR(A6="",B6=""),"입력보류",IF(E6="","빈결과보류","검토")))</ns0:f>
        <ns0:v>검토</ns0:v>
      </ns0:c>
      <ns0:c r="G6" s="4" t="str">
        <ns0:v>가상기술</ns0:v>
      </ns0:c>
      <ns0:c r="H6" s="4" t="b">
        <ns0:f>EXACT(E6,G6)</ns0:f>
        <ns0:v>1</ns0:v>
      </ns0:c>
    </ns0:row>
    <ns0:row r="7" ht="28" customHeight="1">
      <ns0:c r="A7" s="4" t="str">
        <ns0:v>(주)가상상사</ns0:v>
      </ns0:c>
      <ns0:c r="B7" s="4" t="str">
        <ns0:v>(주)</ns0:v>
      </ns0:c>
      <ns0:c r="C7" s="4" t="str">
        <ns0:v>미승인</ns0:v>
      </ns0:c>
      <ns0:c r="D7" s="4" t="b">
        <ns0:f>IFERROR(IF(AND(ISTEXT(A7),LEN(A7)&gt;0,ISTEXT(B7),LEN(B7)&gt;0),EXACT(LEFT(A7,LEN(B7)),B7),FALSE),FALSE)</ns0:f>
        <ns0:v>1</ns0:v>
      </ns0:c>
      <ns0:c r="E7" s="4" t="str">
        <ns0:f>IF(C7&lt;&gt;"승인","",IF(OR(NOT(ISTEXT(A7)),LEN(A7)=0,NOT(ISTEXT(B7)),LEN(B7)=0),"",IF(D7,REPLACE(A7,1,LEN(B7),""),A7)))</ns0:f>
        <ns0:v/>
      </ns0:c>
      <ns0:c r="F7" s="4" t="str">
        <ns0:f>IF(C7&lt;&gt;"승인","승인보류",IF(OR(A7="",B7=""),"입력보류",IF(E7="","빈결과보류","검토")))</ns0:f>
        <ns0:v>승인보류</ns0:v>
      </ns0:c>
      <ns0:c r="G7" s="4" t="str"/>
      <ns0:c r="H7" s="4" t="b">
        <ns0:f>EXACT(E7,G7)</ns0:f>
        <ns0:v>1</ns0:v>
      </ns0:c>
    </ns0:row>
    <ns0:row r="8" ht="28" customHeight="1">
      <ns0:c r="A8" s="4" t="str">
        <ns0:v>(주)</ns0:v>
      </ns0:c>
      <ns0:c r="B8" s="4" t="str">
        <ns0:v>(주)</ns0:v>
      </ns0:c>
      <ns0:c r="C8" s="4" t="str">
        <ns0:v>승인</ns0:v>
      </ns0:c>
      <ns0:c r="D8" s="4" t="b">
        <ns0:f>IFERROR(IF(AND(ISTEXT(A8),LEN(A8)&gt;0,ISTEXT(B8),LEN(B8)&gt;0),EXACT(LEFT(A8,LEN(B8)),B8),FALSE),FALSE)</ns0:f>
        <ns0:v>1</ns0:v>
      </ns0:c>
      <ns0:c r="E8" s="4" t="str">
        <ns0:f>IF(C8&lt;&gt;"승인","",IF(OR(NOT(ISTEXT(A8)),LEN(A8)=0,NOT(ISTEXT(B8)),LEN(B8)=0),"",IF(D8,REPLACE(A8,1,LEN(B8),""),A8)))</ns0:f>
        <ns0:v/>
      </ns0:c>
      <ns0:c r="F8" s="4" t="str">
        <ns0:f>IF(C8&lt;&gt;"승인","승인보류",IF(OR(A8="",B8=""),"입력보류",IF(E8="","빈결과보류","검토")))</ns0:f>
        <ns0:v>빈결과보류</ns0:v>
      </ns0:c>
      <ns0:c r="G8" s="4" t="str"/>
      <ns0:c r="H8" s="4" t="b">
        <ns0:f>EXACT(E8,G8)</ns0:f>
        <ns0:v>1</ns0:v>
      </ns0:c>
    </ns0:row>
    <ns0:row r="9" ht="28" customHeight="1">
      <ns0:c r="A9" s="4"/>
      <ns0:c r="B9" s="4"/>
      <ns0:c r="C9" s="4"/>
      <ns0:c r="D9" s="4"/>
      <ns0:c r="E9" s="4"/>
      <ns0:c r="F9" s="4"/>
      <ns0:c r="G9" s="4"/>
      <ns0:c r="H9" s="4"/>
    </ns0:row>
    <ns0:row r="10" ht="42" customHeight="1">
      <ns0:c r="A10" s="8" t="str">
        <ns0:v>결과는 표시명 검토용이며 고유 키를 덮어쓰지 않습니다. 중간의 (주)는 보존합니다.</ns0:v>
      </ns0:c>
      <ns0:c r="B10" s="8" t="str">
        <ns0:v>결과는 표시명 검토용이며 고유 키를 덮어쓰지 않습니다. 중간의 (주)는 보존합니다.</ns0:v>
      </ns0:c>
      <ns0:c r="C10" s="8" t="str">
        <ns0:v>결과는 표시명 검토용이며 고유 키를 덮어쓰지 않습니다. 중간의 (주)는 보존합니다.</ns0:v>
      </ns0:c>
      <ns0:c r="D10" s="8" t="str">
        <ns0:v>결과는 표시명 검토용이며 고유 키를 덮어쓰지 않습니다. 중간의 (주)는 보존합니다.</ns0:v>
      </ns0:c>
      <ns0:c r="E10" s="8" t="str">
        <ns0:v>결과는 표시명 검토용이며 고유 키를 덮어쓰지 않습니다. 중간의 (주)는 보존합니다.</ns0:v>
      </ns0:c>
      <ns0:c r="F10" s="8" t="str">
        <ns0:v>결과는 표시명 검토용이며 고유 키를 덮어쓰지 않습니다. 중간의 (주)는 보존합니다.</ns0:v>
      </ns0:c>
      <ns0:c r="G10" s="8" t="str">
        <ns0:v>결과는 표시명 검토용이며 고유 키를 덮어쓰지 않습니다. 중간의 (주)는 보존합니다.</ns0:v>
      </ns0:c>
      <ns0:c r="H10" s="8" t="str">
        <ns0:v>결과는 표시명 검토용이며 고유 키를 덮어쓰지 않습니다. 중간의 (주)는 보존합니다.</ns0:v>
      </ns0:c>
    </ns0:row>
    <ns0:row r="11" ht="42" customHeight="1">
      <ns0:c r="A11" s="8" t="str">
        <ns0:v>https://support.microsoft.com/en-us/excel/functions/replace-function</ns0:v>
      </ns0:c>
      <ns0:c r="B11" s="8" t="str">
        <ns0:v>https://support.microsoft.com/en-us/excel/functions/replace-function</ns0:v>
      </ns0:c>
      <ns0:c r="C11" s="8" t="str">
        <ns0:v>https://support.microsoft.com/en-us/excel/functions/replace-function</ns0:v>
      </ns0:c>
      <ns0:c r="D11" s="8" t="str">
        <ns0:v>https://support.microsoft.com/en-us/excel/functions/replace-function</ns0:v>
      </ns0:c>
      <ns0:c r="E11" s="8" t="str">
        <ns0:v>https://support.microsoft.com/en-us/excel/functions/replace-function</ns0:v>
      </ns0:c>
      <ns0:c r="F11" s="8" t="str">
        <ns0:v>https://support.microsoft.com/en-us/excel/functions/replace-function</ns0:v>
      </ns0:c>
      <ns0:c r="G11" s="8" t="str">
        <ns0:v>https://support.microsoft.com/en-us/excel/functions/replace-function</ns0:v>
      </ns0:c>
      <ns0:c r="H11" s="8" t="str">
        <ns0:v>https://support.microsoft.com/en-us/excel/functions/replace-function</ns0:v>
      </ns0:c>
    </ns0:row>
    <ns0:row r="12" ht="28" customHeight="1">
      <ns0:c r="A12" s="4"/>
      <ns0:c r="B12" s="4"/>
      <ns0:c r="C12" s="4"/>
      <ns0:c r="D12" s="4"/>
      <ns0:c r="E12" s="4"/>
      <ns0:c r="F12" s="4"/>
      <ns0:c r="G12" s="4"/>
      <ns0:c r="H12" s="4"/>
    </ns0:row>
  </ns0:sheetData>
  <ns0:mergeCells>
    <ns0:mergeCell ref="A10:H10"/>
    <ns0:mergeCell ref="A11:H11"/>
  </ns0:mergeCell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</ns0:cols>
  <ns0:sheetData>
    <ns0:row r="1" ht="42" customHeight="1">
      <ns0:c r="A1" s="6" t="str">
        <ns0:v>연습 원본</ns0:v>
      </ns0:c>
      <ns0:c r="B1" s="6" t="str">
        <ns0:v>형식</ns0:v>
      </ns0:c>
      <ns0:c r="C1" s="6" t="str">
        <ns0:v>올바른 결과</ns0:v>
      </ns0:c>
      <ns0:c r="D1" s="6" t="str">
        <ns0:v>고정 기대</ns0:v>
      </ns0:c>
      <ns0:c r="E1" s="6" t="str">
        <ns0:v>대조</ns0:v>
      </ns0:c>
      <ns0:c r="F1" s="6" t="str">
        <ns0:v>잘못된 9번째</ns0:v>
      </ns0:c>
      <ns0:c r="G1" s="6" t="str">
        <ns0:v>길이</ns0:v>
      </ns0:c>
    </ns0:row>
    <ns0:row r="2" ht="28" customHeight="1">
      <ns0:c r="A2" s="4" t="str">
        <ns0:v>DEMOAA-ABCDEFG</ns0:v>
      </ns0:c>
      <ns0:c r="B2" s="4" t="str">
        <ns0:f>IFERROR(IF(AND(ISTEXT(A2),LEN(A2)=14,MID(A2,7,1)="-",LEN(A2)-LEN(SUBSTITUTE(A2,"-",""))=1),"정상","형식보류"),"형식보류")</ns0:f>
        <ns0:v>정상</ns0:v>
      </ns0:c>
      <ns0:c r="C2" s="4" t="str">
        <ns0:f>IF(B2="정상",REPLACE(A2,8,7,"*******"),"")</ns0:f>
        <ns0:v>DEMOAA-*******</ns0:v>
      </ns0:c>
      <ns0:c r="D2" s="4" t="str">
        <ns0:v>DEMOAA-*******</ns0:v>
      </ns0:c>
      <ns0:c r="E2" s="4" t="b">
        <ns0:f>EXACT(C2,D2)</ns0:f>
        <ns0:v>1</ns0:v>
      </ns0:c>
      <ns0:c r="F2" s="4" t="str">
        <ns0:f>IF(B2="정상",SUBSTITUTE(A2,MID(A2,9,7),"*******"),"")</ns0:f>
        <ns0:v>DEMOAA-A*******</ns0:v>
      </ns0:c>
      <ns0:c r="G2" s="4" t="n">
        <ns0:f>LEN(C2)</ns0:f>
        <ns0:v>14</ns0:v>
      </ns0:c>
    </ns0:row>
    <ns0:row r="3" ht="28" customHeight="1">
      <ns0:c r="A3" s="4" t="str">
        <ns0:v>DEMOAA-ABC</ns0:v>
      </ns0:c>
      <ns0:c r="B3" s="4" t="str">
        <ns0:f>IFERROR(IF(AND(ISTEXT(A3),LEN(A3)=14,MID(A3,7,1)="-",LEN(A3)-LEN(SUBSTITUTE(A3,"-",""))=1),"정상","형식보류"),"형식보류")</ns0:f>
        <ns0:v>형식보류</ns0:v>
      </ns0:c>
      <ns0:c r="C3" s="4" t="str">
        <ns0:f>IF(B3="정상",REPLACE(A3,8,7,"*******"),"")</ns0:f>
        <ns0:v/>
      </ns0:c>
      <ns0:c r="D3" s="4" t="str"/>
      <ns0:c r="E3" s="4" t="b">
        <ns0:f>EXACT(C3,D3)</ns0:f>
        <ns0:v>1</ns0:v>
      </ns0:c>
      <ns0:c r="F3" s="4" t="str">
        <ns0:f>IF(B3="정상",SUBSTITUTE(A3,MID(A3,9,7),"*******"),"")</ns0:f>
        <ns0:v/>
      </ns0:c>
      <ns0:c r="G3" s="4" t="n">
        <ns0:f>LEN(C3)</ns0:f>
        <ns0:v>0</ns0:v>
      </ns0:c>
    </ns0:row>
    <ns0:row r="4" ht="28" customHeight="1">
      <ns0:c r="A4" s="4" t="str">
        <ns0:v>DEMOAA_ABCDEFG</ns0:v>
      </ns0:c>
      <ns0:c r="B4" s="4" t="str">
        <ns0:f>IFERROR(IF(AND(ISTEXT(A4),LEN(A4)=14,MID(A4,7,1)="-",LEN(A4)-LEN(SUBSTITUTE(A4,"-",""))=1),"정상","형식보류"),"형식보류")</ns0:f>
        <ns0:v>형식보류</ns0:v>
      </ns0:c>
      <ns0:c r="C4" s="4" t="str">
        <ns0:f>IF(B4="정상",REPLACE(A4,8,7,"*******"),"")</ns0:f>
        <ns0:v/>
      </ns0:c>
      <ns0:c r="D4" s="4" t="str"/>
      <ns0:c r="E4" s="4" t="b">
        <ns0:f>EXACT(C4,D4)</ns0:f>
        <ns0:v>1</ns0:v>
      </ns0:c>
      <ns0:c r="F4" s="4" t="str">
        <ns0:f>IF(B4="정상",SUBSTITUTE(A4,MID(A4,9,7),"*******"),"")</ns0:f>
        <ns0:v/>
      </ns0:c>
      <ns0:c r="G4" s="4" t="n">
        <ns0:f>LEN(C4)</ns0:f>
        <ns0:v>0</ns0:v>
      </ns0:c>
    </ns0:row>
    <ns0:row r="5" ht="28" customHeight="1">
      <ns0:c r="A5" s="4" t="str">
        <ns0:v>DEMOAA-ABC-EFG</ns0:v>
      </ns0:c>
      <ns0:c r="B5" s="4" t="str">
        <ns0:f>IFERROR(IF(AND(ISTEXT(A5),LEN(A5)=14,MID(A5,7,1)="-",LEN(A5)-LEN(SUBSTITUTE(A5,"-",""))=1),"정상","형식보류"),"형식보류")</ns0:f>
        <ns0:v>형식보류</ns0:v>
      </ns0:c>
      <ns0:c r="C5" s="4" t="str">
        <ns0:f>IF(B5="정상",REPLACE(A5,8,7,"*******"),"")</ns0:f>
        <ns0:v/>
      </ns0:c>
      <ns0:c r="D5" s="4" t="str"/>
      <ns0:c r="E5" s="4" t="b">
        <ns0:f>EXACT(C5,D5)</ns0:f>
        <ns0:v>1</ns0:v>
      </ns0:c>
      <ns0:c r="F5" s="4" t="str">
        <ns0:f>IF(B5="정상",SUBSTITUTE(A5,MID(A5,9,7),"*******"),"")</ns0:f>
        <ns0:v/>
      </ns0:c>
      <ns0:c r="G5" s="4" t="n">
        <ns0:f>LEN(C5)</ns0:f>
        <ns0:v>0</ns0:v>
      </ns0:c>
    </ns0:row>
    <ns0:row r="6" ht="28" customHeight="1">
      <ns0:c r="A6" s="4"/>
      <ns0:c r="B6" s="4" t="str">
        <ns0:f>IFERROR(IF(AND(ISTEXT(A6),LEN(A6)=14,MID(A6,7,1)="-",LEN(A6)-LEN(SUBSTITUTE(A6,"-",""))=1),"정상","형식보류"),"형식보류")</ns0:f>
        <ns0:v>형식보류</ns0:v>
      </ns0:c>
      <ns0:c r="C6" s="4" t="str">
        <ns0:f>IF(B6="정상",REPLACE(A6,8,7,"*******"),"")</ns0:f>
        <ns0:v/>
      </ns0:c>
      <ns0:c r="D6" s="4" t="str"/>
      <ns0:c r="E6" s="4" t="b">
        <ns0:f>EXACT(C6,D6)</ns0:f>
        <ns0:v>1</ns0:v>
      </ns0:c>
      <ns0:c r="F6" s="4" t="str">
        <ns0:f>IF(B6="정상",SUBSTITUTE(A6,MID(A6,9,7),"*******"),"")</ns0:f>
        <ns0:v/>
      </ns0:c>
      <ns0:c r="G6" s="4" t="n">
        <ns0:f>LEN(C6)</ns0:f>
        <ns0:v>0</ns0:v>
      </ns0:c>
    </ns0:row>
    <ns0:row r="7" ht="28" customHeight="1">
      <ns0:c r="A7" s="4"/>
      <ns0:c r="B7" s="4"/>
      <ns0:c r="C7" s="4"/>
      <ns0:c r="D7" s="4"/>
      <ns0:c r="E7" s="4"/>
      <ns0:c r="F7" s="4"/>
      <ns0:c r="G7" s="4"/>
    </ns0:row>
    <ns0:row r="8" ht="42" customHeight="1">
      <ns0:c r="A8" s="8" t="str">
        <ns0:v>DEMO는 가상 문자열입니다. 마스킹은 암호화·익명화·안전한 외부 공유를 보증하지 않습니다.</ns0:v>
      </ns0:c>
      <ns0:c r="B8" s="8" t="str">
        <ns0:v>DEMO는 가상 문자열입니다. 마스킹은 암호화·익명화·안전한 외부 공유를 보증하지 않습니다.</ns0:v>
      </ns0:c>
      <ns0:c r="C8" s="8" t="str">
        <ns0:v>DEMO는 가상 문자열입니다. 마스킹은 암호화·익명화·안전한 외부 공유를 보증하지 않습니다.</ns0:v>
      </ns0:c>
      <ns0:c r="D8" s="8" t="str">
        <ns0:v>DEMO는 가상 문자열입니다. 마스킹은 암호화·익명화·안전한 외부 공유를 보증하지 않습니다.</ns0:v>
      </ns0:c>
      <ns0:c r="E8" s="8" t="str">
        <ns0:v>DEMO는 가상 문자열입니다. 마스킹은 암호화·익명화·안전한 외부 공유를 보증하지 않습니다.</ns0:v>
      </ns0:c>
      <ns0:c r="F8" s="8" t="str">
        <ns0:v>DEMO는 가상 문자열입니다. 마스킹은 암호화·익명화·안전한 외부 공유를 보증하지 않습니다.</ns0:v>
      </ns0:c>
      <ns0:c r="G8" s="8" t="str">
        <ns0:v>DEMO는 가상 문자열입니다. 마스킹은 암호화·익명화·안전한 외부 공유를 보증하지 않습니다.</ns0:v>
      </ns0:c>
    </ns0:row>
    <ns0:row r="9" ht="42" customHeight="1">
      <ns0:c r="A9" s="8" t="str">
        <ns0:v>https://support.microsoft.com/en-us/excel/functions/mid-function</ns0:v>
      </ns0:c>
      <ns0:c r="B9" s="8" t="str">
        <ns0:v>https://support.microsoft.com/en-us/excel/functions/mid-function</ns0:v>
      </ns0:c>
      <ns0:c r="C9" s="8" t="str">
        <ns0:v>https://support.microsoft.com/en-us/excel/functions/mid-function</ns0:v>
      </ns0:c>
      <ns0:c r="D9" s="8" t="str">
        <ns0:v>https://support.microsoft.com/en-us/excel/functions/mid-function</ns0:v>
      </ns0:c>
      <ns0:c r="E9" s="8" t="str">
        <ns0:v>https://support.microsoft.com/en-us/excel/functions/mid-function</ns0:v>
      </ns0:c>
      <ns0:c r="F9" s="8" t="str">
        <ns0:v>https://support.microsoft.com/en-us/excel/functions/mid-function</ns0:v>
      </ns0:c>
      <ns0:c r="G9" s="8" t="str">
        <ns0:v>https://support.microsoft.com/en-us/excel/functions/mid-function</ns0:v>
      </ns0:c>
    </ns0:row>
    <ns0:row r="10" ht="28" customHeight="1">
      <ns0:c r="A10" s="4"/>
      <ns0:c r="B10" s="4"/>
      <ns0:c r="C10" s="4"/>
      <ns0:c r="D10" s="4"/>
      <ns0:c r="E10" s="4"/>
      <ns0:c r="F10" s="4"/>
      <ns0:c r="G10" s="4"/>
    </ns0:row>
    <ns0:row r="11" ht="28" customHeight="1">
      <ns0:c r="A11" s="4"/>
      <ns0:c r="B11" s="4"/>
      <ns0:c r="C11" s="4"/>
      <ns0:c r="D11" s="4"/>
      <ns0:c r="E11" s="4"/>
      <ns0:c r="F11" s="4"/>
      <ns0:c r="G11" s="4"/>
    </ns0:row>
  </ns0:sheetData>
  <ns0:mergeCells>
    <ns0:mergeCell ref="A8:G8"/>
    <ns0:mergeCell ref="A9:G9"/>
  </ns0:mergeCells>
  <ns0:pageMargins left="0.7" right="0.7" top="0.75" bottom="0.75" header="0.3" footer="0.3"/>
</ns0:worksheet>
</file>