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9545836f5a64051" /></Relationships>
</file>

<file path=xl/workbook.xml><?xml version="1.0" encoding="utf-8"?>
<x:workbook xmlns:x="http://schemas.openxmlformats.org/spreadsheetml/2006/main">
  <x:sheets>
    <x:sheet xmlns:r="http://schemas.openxmlformats.org/officeDocument/2006/relationships" name="상품" sheetId="1" r:id="Rb27e78a18e864a23"/>
    <x:sheet xmlns:r="http://schemas.openxmlformats.org/officeDocument/2006/relationships" name="조회" sheetId="2" r:id="R6b7f0bf3f3de4ab4"/>
    <x:sheet xmlns:r="http://schemas.openxmlformats.org/officeDocument/2006/relationships" name="검산" sheetId="3" r:id="R08a920c3ccfb470c"/>
    <x:sheet xmlns:r="http://schemas.openxmlformats.org/officeDocument/2006/relationships" name="범위오류" sheetId="4" r:id="R934ea586a39d433e"/>
    <x:sheet xmlns:r="http://schemas.openxmlformats.org/officeDocument/2006/relationships" name="README" sheetId="5" r:id="R467aacf777d5430a"/>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
  </x:numFmts>
  <x:fonts count="3">
    <x:font>
      <x:sz val="11"/>
      <x:name val="Carlito"/>
    </x:font>
    <x:font>
      <x:sz val="11"/>
      <x:color rgb="FFFFFFFF"/>
      <x:name val="Carlito"/>
    </x:font>
    <x:font>
      <x:b/>
      <x:sz val="11"/>
      <x:color rgb="FFFFFFFF"/>
      <x:name val="Carlito"/>
    </x:font>
  </x:fonts>
  <x:fills count="5">
    <x:fill>
      <x:patternFill patternType="none"/>
    </x:fill>
    <x:fill>
      <x:patternFill patternType="gray125"/>
    </x:fill>
    <x:fill>
      <x:patternFill patternType="solid">
        <x:fgColor rgb="FF24443D"/>
      </x:patternFill>
    </x:fill>
    <x:fill>
      <x:patternFill patternType="solid">
        <x:fgColor rgb="FFFFF2D8"/>
      </x:patternFill>
    </x:fill>
    <x:fill>
      <x:patternFill patternType="solid">
        <x:fgColor rgb="FFEDF1F4"/>
      </x:patternFill>
    </x:fill>
  </x:fills>
  <x:borders count="1">
    <x:border/>
  </x:borders>
  <x:cellStyleXfs count="1">
    <x:xf numFmtId="0" fontId="0" fillId="0" borderId="0"/>
  </x:cellStyleXfs>
  <x:cellXfs count="10">
    <x:xf numFmtId="0" fontId="0" fillId="0" borderId="0" xfId="0"/>
    <x:xf numFmtId="0" fontId="0" fillId="0" borderId="0"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0" fillId="3" borderId="0" xfId="0" applyNumberFormat="1" applyFont="1" applyFill="1" applyBorder="1"/>
    <x:xf numFmtId="200" fontId="0" fillId="3" borderId="0" xfId="0" applyNumberFormat="1" applyFont="1" applyFill="1" applyBorder="1"/>
    <x:xf numFmtId="0" fontId="0" fillId="4" borderId="0" xfId="0" applyNumberFormat="1" applyFont="1" applyFill="1" applyBorder="1"/>
    <x:xf numFmtId="0" fontId="2" fillId="2" borderId="0" xfId="0" applyNumberFormat="1" applyFont="1" applyFill="1" applyBorder="1" applyAlignment="1">
      <x:alignment wrapText="1"/>
    </x:xf>
    <x:xf numFmtId="0" fontId="0" fillId="0" borderId="0"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6d038aa39704de3" /><Relationship Type="http://schemas.openxmlformats.org/officeDocument/2006/relationships/theme" Target="/xl/theme/theme1.xml" Id="Rbf672ec7625a4514" /><Relationship Type="http://schemas.openxmlformats.org/officeDocument/2006/relationships/sharedStrings" Target="/xl/sharedStrings.xml" Id="R654b794dc30b486d" /><Relationship Type="http://schemas.openxmlformats.org/officeDocument/2006/relationships/worksheet" Target="/xl/worksheets/sheet1.xml" Id="Rb27e78a18e864a23" /><Relationship Type="http://schemas.openxmlformats.org/officeDocument/2006/relationships/worksheet" Target="/xl/worksheets/sheet2.xml" Id="R6b7f0bf3f3de4ab4" /><Relationship Type="http://schemas.openxmlformats.org/officeDocument/2006/relationships/worksheet" Target="/xl/worksheets/sheet3.xml" Id="R08a920c3ccfb470c" /><Relationship Type="http://schemas.openxmlformats.org/officeDocument/2006/relationships/worksheet" Target="/xl/worksheets/sheet4.xml" Id="R934ea586a39d433e" /><Relationship Type="http://schemas.openxmlformats.org/officeDocument/2006/relationships/worksheet" Target="/xl/worksheets/sheet5.xml" Id="R467aacf777d5430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0" hidden="0" customWidth="1"/>
    <x:col min="2" max="2" width="20" hidden="0" customWidth="1"/>
    <x:col min="3" max="3" width="20" hidden="0" customWidth="1"/>
    <x:col min="4" max="4" width="20" hidden="0" customWidth="1"/>
  </x:cols>
  <x:sheetData>
    <x:row r="1" ht="30" customHeight="1">
      <x:c r="A1" s="4" t="str">
        <x:v>제품코드</x:v>
      </x:c>
      <x:c r="B1" s="4" t="str">
        <x:v>제품명</x:v>
      </x:c>
      <x:c r="C1" s="4" t="str">
        <x:v>분류</x:v>
      </x:c>
      <x:c r="D1" s="4" t="str">
        <x:v>가상 단가</x:v>
      </x:c>
    </x:row>
    <x:row r="2" ht="30" customHeight="1">
      <x:c r="A2" s="5" t="str">
        <x:v>P-001</x:v>
      </x:c>
      <x:c r="B2" s="5" t="str">
        <x:v>무선 키보드</x:v>
      </x:c>
      <x:c r="C2" s="5" t="str">
        <x:v>입력장치</x:v>
      </x:c>
      <x:c r="D2" s="6" t="n">
        <x:v>32000</x:v>
      </x:c>
    </x:row>
    <x:row r="3" ht="30" customHeight="1">
      <x:c r="A3" s="5" t="str">
        <x:v>P-002</x:v>
      </x:c>
      <x:c r="B3" s="5" t="str">
        <x:v>유선 마우스</x:v>
      </x:c>
      <x:c r="C3" s="5" t="str">
        <x:v>입력장치</x:v>
      </x:c>
      <x:c r="D3" s="6" t="n">
        <x:v>18000</x:v>
      </x:c>
    </x:row>
    <x:row r="4" ht="30" customHeight="1">
      <x:c r="A4" s="5" t="str">
        <x:v>P-003</x:v>
      </x:c>
      <x:c r="B4" s="5" t="str">
        <x:v>24인치 모니터</x:v>
      </x:c>
      <x:c r="C4" s="5" t="str">
        <x:v>화면장치</x:v>
      </x:c>
      <x:c r="D4" s="6" t="n">
        <x:v>249000</x:v>
      </x:c>
    </x:row>
    <x:row r="5" ht="30" customHeight="1">
      <x:c r="A5" s="5" t="str">
        <x:v>P-004</x:v>
      </x:c>
      <x:c r="B5" s="5" t="str">
        <x:v>USB 허브</x:v>
      </x:c>
      <x:c r="C5" s="5" t="str">
        <x:v>연결장치</x:v>
      </x:c>
      <x:c r="D5" s="6" t="n">
        <x:v>15800</x:v>
      </x:c>
    </x:row>
    <x:row r="6" ht="30" customHeight="1">
      <x:c r="A6" s="5" t="str">
        <x:v>P-005</x:v>
      </x:c>
      <x:c r="B6" s="5" t="str">
        <x:v>노트북 거치대</x:v>
      </x:c>
      <x:c r="C6" s="5" t="str">
        <x:v>받침장치</x:v>
      </x:c>
      <x:c r="D6" s="6" t="n">
        <x:v>35000</x:v>
      </x:c>
    </x:row>
    <x:row r="7" ht="30" customHeight="1">
      <x:c r="A7" s="5" t="str">
        <x:v>P-006</x:v>
      </x:c>
      <x:c r="B7" s="5" t="str">
        <x:v>HDMI 케이블</x:v>
      </x:c>
      <x:c r="C7" s="5" t="str">
        <x:v>연결장치</x:v>
      </x:c>
      <x:c r="D7" s="6" t="n">
        <x:v>9900</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8" hidden="0" customWidth="1"/>
    <x:col min="2" max="2" width="26" hidden="0" customWidth="1"/>
    <x:col min="3" max="3" width="20" hidden="0" customWidth="1"/>
    <x:col min="4" max="4" width="20" hidden="0" customWidth="1"/>
    <x:col min="5" max="5" width="20" hidden="0" customWidth="1"/>
    <x:col min="6" max="6" width="20" hidden="0" customWidth="1"/>
    <x:col min="7" max="7" width="20" hidden="0" customWidth="1"/>
  </x:cols>
  <x:sheetData>
    <x:row r="1" ht="30" customHeight="1">
      <x:c r="A1" s="4" t="str">
        <x:v>항목</x:v>
      </x:c>
      <x:c r="B1" s="4" t="str">
        <x:v>현재 값</x:v>
      </x:c>
      <x:c r="C1" s="1"/>
      <x:c r="D1" s="4" t="str">
        <x:v>가상 조회 입력</x:v>
      </x:c>
      <x:c r="E1" s="4" t="str">
        <x:v>고정 기대 위치</x:v>
      </x:c>
      <x:c r="F1" s="4" t="str">
        <x:v>고정 기대 단가</x:v>
      </x:c>
      <x:c r="G1" s="4" t="str">
        <x:v>고정 기대 제품명</x:v>
      </x:c>
    </x:row>
    <x:row r="2" ht="30" customHeight="1">
      <x:c r="A2" s="1" t="str">
        <x:v>조회 코드</x:v>
      </x:c>
      <x:c r="B2" s="5" t="str">
        <x:v>P-004</x:v>
      </x:c>
      <x:c r="C2" s="1"/>
      <x:c r="D2" s="7" t="str">
        <x:v>P-004</x:v>
      </x:c>
      <x:c r="E2" s="7" t="n">
        <x:v>4</x:v>
      </x:c>
      <x:c r="F2" s="7" t="n">
        <x:v>15800</x:v>
      </x:c>
      <x:c r="G2" s="7" t="str">
        <x:v>USB 허브</x:v>
      </x:c>
    </x:row>
    <x:row r="3" ht="30" customHeight="1">
      <x:c r="A3" s="1" t="str">
        <x:v>상대 위치</x:v>
      </x:c>
      <x:c r="B3" s="1" t="e">
        <x:f>MATCH(B2,상품!$A$2:$A$7,0)</x:f>
        <x:v>#NAME?</x:v>
      </x:c>
      <x:c r="C3" s="1"/>
      <x:c r="D3" s="7" t="str">
        <x:v>P-006</x:v>
      </x:c>
      <x:c r="E3" s="7" t="n">
        <x:v>6</x:v>
      </x:c>
      <x:c r="F3" s="7" t="n">
        <x:v>9900</x:v>
      </x:c>
      <x:c r="G3" s="7" t="str">
        <x:v>HDMI 케이블</x:v>
      </x:c>
    </x:row>
    <x:row r="4" ht="30" customHeight="1">
      <x:c r="A4" s="1" t="str">
        <x:v>단독 INDEX 단가</x:v>
      </x:c>
      <x:c r="B4" s="1" t="e">
        <x:f>INDEX(상품!$D$2:$D$7,B3)</x:f>
        <x:v>#NAME?</x:v>
      </x:c>
      <x:c r="C4" s="1"/>
      <x:c r="D4" s="7" t="str">
        <x:v>P-999</x:v>
      </x:c>
      <x:c r="E4" s="7" t="str">
        <x:v>#N/A</x:v>
      </x:c>
      <x:c r="F4" s="7" t="str">
        <x:v>#N/A</x:v>
      </x:c>
      <x:c r="G4" s="7" t="str">
        <x:v>#N/A</x:v>
      </x:c>
    </x:row>
    <x:row r="5" ht="30" customHeight="1">
      <x:c r="A5" s="1" t="str">
        <x:v>결합 단가</x:v>
      </x:c>
      <x:c r="B5" s="1" t="e">
        <x:f>INDEX(상품!$D$2:$D$7,MATCH(B2,상품!$A$2:$A$7,0))</x:f>
        <x:v>#NAME?</x:v>
      </x:c>
      <x:c r="C5" s="1"/>
      <x:c r="D5" s="1"/>
      <x:c r="E5" s="1"/>
      <x:c r="F5" s="1"/>
      <x:c r="G5" s="1"/>
    </x:row>
    <x:row r="6" ht="30" customHeight="1">
      <x:c r="A6" s="1" t="str">
        <x:v>제품명</x:v>
      </x:c>
      <x:c r="B6" s="1" t="e">
        <x:f>INDEX(상품!$B$2:$B$7,MATCH(B2,상품!$A$2:$A$7,0))</x:f>
        <x:v>#NAME?</x:v>
      </x:c>
      <x:c r="C6" s="1"/>
      <x:c r="D6" s="1"/>
      <x:c r="E6" s="1"/>
      <x:c r="F6" s="1"/>
      <x:c r="G6" s="1"/>
    </x:row>
    <x:row r="7" ht="30" customHeight="1">
      <x:c r="A7" s="1" t="str">
        <x:v>원본 코드 수</x:v>
      </x:c>
      <x:c r="B7" s="1" t="e">
        <x:f>COUNTA(상품!A2:A7)</x:f>
        <x:v>#NAME?</x:v>
      </x:c>
      <x:c r="C7" s="1"/>
      <x:c r="D7" s="1"/>
      <x:c r="E7" s="1"/>
      <x:c r="F7" s="1"/>
      <x:c r="G7" s="1"/>
    </x:row>
    <x:row r="8" ht="30" customHeight="1">
      <x:c r="A8" s="1" t="str">
        <x:v>조회 코드 건수</x:v>
      </x:c>
      <x:c r="B8" s="1" t="e">
        <x:f>COUNTIF(상품!A2:A7,B2)</x:f>
        <x:v>#NAME?</x:v>
      </x:c>
      <x:c r="C8" s="1"/>
      <x:c r="D8" s="1"/>
      <x:c r="E8" s="1"/>
      <x:c r="F8" s="1"/>
      <x:c r="G8" s="1"/>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0" hidden="0" customWidth="1"/>
    <x:col min="2" max="2" width="20" hidden="0" customWidth="1"/>
    <x:col min="3" max="3" width="20" hidden="0" customWidth="1"/>
    <x:col min="4" max="4" width="20" hidden="0" customWidth="1"/>
    <x:col min="5" max="5" width="20" hidden="0" customWidth="1"/>
    <x:col min="6" max="6" width="20" hidden="0" customWidth="1"/>
    <x:col min="7" max="7" width="20" hidden="0" customWidth="1"/>
    <x:col min="8" max="8" width="20" hidden="0" customWidth="1"/>
    <x:col min="9" max="9" width="20" hidden="0" customWidth="1"/>
  </x:cols>
  <x:sheetData>
    <x:row r="1" ht="30" customHeight="1">
      <x:c r="A1" s="4" t="str">
        <x:v>조회 코드</x:v>
      </x:c>
      <x:c r="B1" s="4" t="str">
        <x:v>MATCH 위치</x:v>
      </x:c>
      <x:c r="C1" s="4" t="str">
        <x:v>단독 INDEX</x:v>
      </x:c>
      <x:c r="D1" s="4" t="str">
        <x:v>결합 단가</x:v>
      </x:c>
      <x:c r="E1" s="4" t="str">
        <x:v>제품명</x:v>
      </x:c>
      <x:c r="F1" s="4" t="str">
        <x:v>기대 위치</x:v>
      </x:c>
      <x:c r="G1" s="4" t="str">
        <x:v>기대 단가</x:v>
      </x:c>
      <x:c r="H1" s="4" t="str">
        <x:v>기대 제품명</x:v>
      </x:c>
      <x:c r="I1" s="4" t="str">
        <x:v>대조</x:v>
      </x:c>
    </x:row>
    <x:row r="2" ht="30" customHeight="1">
      <x:c r="A2" s="5" t="str">
        <x:v>P-004</x:v>
      </x:c>
      <x:c r="B2" s="1" t="e">
        <x:f>MATCH(A2,상품!$A$2:$A$7,0)</x:f>
        <x:v>#NAME?</x:v>
      </x:c>
      <x:c r="C2" s="1" t="e">
        <x:f>INDEX(상품!$D$2:$D$7,B2)</x:f>
        <x:v>#NAME?</x:v>
      </x:c>
      <x:c r="D2" s="1" t="e">
        <x:f>INDEX(상품!$D$2:$D$7,MATCH(A2,상품!$A$2:$A$7,0))</x:f>
        <x:v>#NAME?</x:v>
      </x:c>
      <x:c r="E2" s="1" t="e">
        <x:f>INDEX(상품!$B$2:$B$7,MATCH(A2,상품!$A$2:$A$7,0))</x:f>
        <x:v>#NAME?</x:v>
      </x:c>
      <x:c r="F2" s="7" t="n">
        <x:v>4</x:v>
      </x:c>
      <x:c r="G2" s="7" t="n">
        <x:v>15800</x:v>
      </x:c>
      <x:c r="H2" s="7" t="str">
        <x:v>USB 허브</x:v>
      </x:c>
      <x:c r="I2" s="1" t="str">
        <x:f>IFERROR(IF(AND(B2=F2,C2=G2,D2=G2,E2=H2),"일치","확인"),"확인")</x:f>
        <x:v>확인</x:v>
      </x:c>
    </x:row>
    <x:row r="3" ht="30" customHeight="1">
      <x:c r="A3" s="5" t="str">
        <x:v>P-006</x:v>
      </x:c>
      <x:c r="B3" s="1" t="e">
        <x:f>MATCH(A3,상품!$A$2:$A$7,0)</x:f>
        <x:v>#NAME?</x:v>
      </x:c>
      <x:c r="C3" s="1" t="e">
        <x:f>INDEX(상품!$D$2:$D$7,B3)</x:f>
        <x:v>#NAME?</x:v>
      </x:c>
      <x:c r="D3" s="1" t="e">
        <x:f>INDEX(상품!$D$2:$D$7,MATCH(A3,상품!$A$2:$A$7,0))</x:f>
        <x:v>#NAME?</x:v>
      </x:c>
      <x:c r="E3" s="1" t="e">
        <x:f>INDEX(상품!$B$2:$B$7,MATCH(A3,상품!$A$2:$A$7,0))</x:f>
        <x:v>#NAME?</x:v>
      </x:c>
      <x:c r="F3" s="7" t="n">
        <x:v>6</x:v>
      </x:c>
      <x:c r="G3" s="7" t="n">
        <x:v>9900</x:v>
      </x:c>
      <x:c r="H3" s="7" t="str">
        <x:v>HDMI 케이블</x:v>
      </x:c>
      <x:c r="I3" s="1" t="str">
        <x:f>IFERROR(IF(AND(B3=F3,C3=G3,D3=G3,E3=H3),"일치","확인"),"확인")</x:f>
        <x:v>확인</x:v>
      </x:c>
    </x:row>
    <x:row r="4" ht="30" customHeight="1">
      <x:c r="A4" s="5" t="str">
        <x:v>P-999</x:v>
      </x:c>
      <x:c r="B4" s="1" t="e">
        <x:f>MATCH(A4,상품!$A$2:$A$7,0)</x:f>
        <x:v>#NAME?</x:v>
      </x:c>
      <x:c r="C4" s="1" t="e">
        <x:f>INDEX(상품!$D$2:$D$7,B4)</x:f>
        <x:v>#NAME?</x:v>
      </x:c>
      <x:c r="D4" s="1" t="e">
        <x:f>INDEX(상품!$D$2:$D$7,MATCH(A4,상품!$A$2:$A$7,0))</x:f>
        <x:v>#NAME?</x:v>
      </x:c>
      <x:c r="E4" s="1" t="e">
        <x:f>INDEX(상품!$B$2:$B$7,MATCH(A4,상품!$A$2:$A$7,0))</x:f>
        <x:v>#NAME?</x:v>
      </x:c>
      <x:c r="F4" s="7" t="str">
        <x:v>#N/A</x:v>
      </x:c>
      <x:c r="G4" s="7" t="str">
        <x:v>#N/A</x:v>
      </x:c>
      <x:c r="H4" s="7" t="str">
        <x:v>#N/A</x:v>
      </x:c>
      <x:c r="I4" s="1" t="str">
        <x:f>IF(AND(ISNA(B4),ISNA(C4),ISNA(D4),ISNA(E4)),"예상된 미발견","확인")</x:f>
        <x:v>확인</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0" hidden="0" customWidth="1"/>
    <x:col min="2" max="2" width="20" hidden="0" customWidth="1"/>
    <x:col min="3" max="3" width="20" hidden="0" customWidth="1"/>
    <x:col min="4" max="4" width="20" hidden="0" customWidth="1"/>
    <x:col min="5" max="5" width="20" hidden="0" customWidth="1"/>
    <x:col min="6" max="6" width="20" hidden="0" customWidth="1"/>
    <x:col min="7" max="7" width="20" hidden="0" customWidth="1"/>
    <x:col min="8" max="8" width="20" hidden="0" customWidth="1"/>
  </x:cols>
  <x:sheetData>
    <x:row r="1" ht="30" customHeight="1">
      <x:c r="A1" s="4" t="str">
        <x:v>조회 입력</x:v>
      </x:c>
      <x:c r="B1" s="4" t="str">
        <x:v>시작행 밀림</x:v>
      </x:c>
      <x:c r="C1" s="4" t="str">
        <x:v>끝행 잘림</x:v>
      </x:c>
      <x:c r="D1" s="4" t="str">
        <x:v>정상 범위</x:v>
      </x:c>
      <x:c r="E1" s="4" t="str">
        <x:v>기대 밀림</x:v>
      </x:c>
      <x:c r="F1" s="4" t="str">
        <x:v>기대 잘림</x:v>
      </x:c>
      <x:c r="G1" s="4" t="str">
        <x:v>기대 정상</x:v>
      </x:c>
      <x:c r="H1" s="4" t="str">
        <x:v>대조</x:v>
      </x:c>
    </x:row>
    <x:row r="2" ht="30" customHeight="1">
      <x:c r="A2" s="5" t="str">
        <x:v>P-004</x:v>
      </x:c>
      <x:c r="B2" s="1" t="e">
        <x:f>INDEX(상품!$D$3:$D$8,MATCH(A2,상품!$A$2:$A$7,0))</x:f>
        <x:v>#NAME?</x:v>
      </x:c>
      <x:c r="C2" s="1" t="e">
        <x:f>INDEX(상품!$D$2:$D$6,MATCH(A2,상품!$A$2:$A$7,0))</x:f>
        <x:v>#NAME?</x:v>
      </x:c>
      <x:c r="D2" s="1" t="e">
        <x:f>INDEX(상품!$D$2:$D$7,MATCH(A2,상품!$A$2:$A$7,0))</x:f>
        <x:v>#NAME?</x:v>
      </x:c>
      <x:c r="E2" s="7" t="n">
        <x:v>35000</x:v>
      </x:c>
      <x:c r="F2" s="7" t="n">
        <x:v>15800</x:v>
      </x:c>
      <x:c r="G2" s="7" t="n">
        <x:v>15800</x:v>
      </x:c>
      <x:c r="H2" s="1" t="str">
        <x:f>IFERROR(IF(AND(B2=E2,C2=F2,D2=G2),"일치","확인"),"확인")</x:f>
        <x:v>확인</x:v>
      </x:c>
    </x:row>
    <x:row r="3" ht="30" customHeight="1">
      <x:c r="A3" s="5" t="str">
        <x:v>P-006</x:v>
      </x:c>
      <x:c r="B3" s="1" t="e">
        <x:f>INDEX(상품!$D$3:$D$8,MATCH(A3,상품!$A$2:$A$7,0))</x:f>
        <x:v>#NAME?</x:v>
      </x:c>
      <x:c r="C3" s="1" t="e">
        <x:f>INDEX(상품!$D$2:$D$6,MATCH(A3,상품!$A$2:$A$7,0))</x:f>
        <x:v>#NAME?</x:v>
      </x:c>
      <x:c r="D3" s="1" t="e">
        <x:f>INDEX(상품!$D$2:$D$7,MATCH(A3,상품!$A$2:$A$7,0))</x:f>
        <x:v>#NAME?</x:v>
      </x:c>
      <x:c r="E3" s="7" t="n">
        <x:v>0</x:v>
      </x:c>
      <x:c r="F3" s="7" t="str">
        <x:v>#REF!</x:v>
      </x:c>
      <x:c r="G3" s="7" t="n">
        <x:v>9900</x:v>
      </x:c>
      <x:c r="H3" s="1" t="str">
        <x:f>IFERROR(IF(AND(B3=E3,ERROR.TYPE(C3)=4,D3=G3),"일치","확인"),"확인")</x:f>
        <x:v>확인</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6" hidden="0" customWidth="1"/>
    <x:col min="2" max="2" width="105" hidden="0" customWidth="1"/>
  </x:cols>
  <x:sheetData>
    <x:row r="1" ht="66" customHeight="1">
      <x:c r="A1" s="8" t="str">
        <x:v>항목</x:v>
      </x:c>
      <x:c r="B1" s="8" t="str">
        <x:v>설명</x:v>
      </x:c>
    </x:row>
    <x:row r="2" ht="66" customHeight="1">
      <x:c r="A2" s="9" t="str">
        <x:v>실습 성격</x:v>
      </x:c>
      <x:c r="B2" s="9" t="str">
        <x:v>여섯 제품의 이름·분류·단가는 가상 입력입니다. 실제 판매 가격 또는 Excel 실행 증빙이 아닙니다.</x:v>
      </x:c>
    </x:row>
    <x:row r="3" ht="66" customHeight="1">
      <x:c r="A3" s="9" t="str">
        <x:v>준비</x:v>
      </x:c>
      <x:c r="B3" s="9" t="str">
        <x:v>Microsoft Excel에서 사본을 열고 재계산합니다. 매크로와 외부 연결은 없습니다. 시트 잠금은 없으므로 수식과 회색 기대값은 바꾸지 않습니다.</x:v>
      </x:c>
    </x:row>
    <x:row r="4" ht="66" customHeight="1">
      <x:c r="A4" s="9" t="str">
        <x:v>본문 배치</x:v>
      </x:c>
      <x:c r="B4" s="9" t="str">
        <x:v>상품 A1:D7 원본,조회 B2입력,B3MATCH위치,B4단독INDEX,B5결합단가,B6제품명입니다. 예제데이터 한 시트 배치가 아니라 본문의 두 시트 주소와 일치합니다.</x:v>
      </x:c>
    </x:row>
    <x:row r="5" ht="66" customHeight="1">
      <x:c r="A5" s="9" t="str">
        <x:v>정상 기대값</x:v>
      </x:c>
      <x:c r="B5" s="9" t="str">
        <x:v>조회 B2=P-004이면 B3:B6=4/15800/15800/USB 허브. B7=6,B8=1입니다. P-006은6/9900/9900/HDMI 케이블입니다.</x:v>
      </x:c>
    </x:row>
    <x:row r="6" ht="66" customHeight="1">
      <x:c r="A6" s="9" t="str">
        <x:v>의도된 미발견</x:v>
      </x:c>
      <x:c r="B6" s="9" t="str">
        <x:v>P-999는 원본에 없으므로 조회 B3:B6과 검산 B4:E4는 #N/A를 기대합니다. 오류를0이나임의단가로숨기지않습니다.</x:v>
      </x:c>
    </x:row>
    <x:row r="7" ht="66" customHeight="1">
      <x:c r="A7" s="9" t="str">
        <x:v>독립 검산</x:v>
      </x:c>
      <x:c r="B7" s="9" t="str">
        <x:v>검산시트에P-004/P-006/P-999세행이있습니다. I2/I3=일치,I4=예상된 미발견. F:H는고정기대값이며수식결과와구분합니다.</x:v>
      </x:c>
    </x:row>
    <x:row r="8" ht="66" customHeight="1">
      <x:c r="A8" s="9" t="str">
        <x:v>시작행 오류</x:v>
      </x:c>
      <x:c r="B8" s="9" t="str">
        <x:v>범위오류 B2는 반환범위를 D3:D8로밀어P-004의위치4를D6에적용합니다. 기대오류값35000은숫자이므로오류표시만으로찾을수없습니다. 정상범위D2:D7은15800입니다.</x:v>
      </x:c>
    </x:row>
    <x:row r="9" ht="66" customHeight="1">
      <x:c r="A9" s="9" t="str">
        <x:v>끝행 오류</x:v>
      </x:c>
      <x:c r="B9" s="9" t="str">
        <x:v>범위오류 C3은P-006의위치6을5칸범위D2:D6에적용하므로 #REF!입니다. 정상 D3은9900입니다. B3의0은밀린범위의빈D8참조결과이며실제단가0이아닙니다.</x:v>
      </x:c>
    </x:row>
    <x:row r="10" ht="66" customHeight="1">
      <x:c r="A10" s="9" t="str">
        <x:v>복구 실습</x:v>
      </x:c>
      <x:c r="B10" s="9" t="str">
        <x:v>사본의조회B4반환범위를일부러바꿨다면D2:D7로복원하고P-004와P-006둘다대조합니다. 범위오류시트는오류를그대로둔교육용비교표입니다.</x:v>
      </x:c>
    </x:row>
    <x:row r="11" ht="66" customHeight="1">
      <x:c r="A11" s="9" t="str">
        <x:v>공백과 중복</x:v>
      </x:c>
      <x:c r="B11" s="9" t="str">
        <x:v>P-004뒤공백을입력해미발견을관찰한뒤해당입력만복원합니다. 중복코드가나오면원본을임의삭제하지말고고유키규칙을확인합니다.</x:v>
      </x:c>
    </x:row>
    <x:row r="12" ht="66" customHeight="1">
      <x:c r="A12" s="9" t="str">
        <x:v>문자 일치</x:v>
      </x:c>
      <x:c r="B12" s="9" t="str">
        <x:v>MATCH는대소문자를구분하지않으며정확일치0의문자검색에도와일드카드가가능합니다. 이실습은P-001형식의문자코드만사용하며특수문자키나대소문자구분키는별도설계합니다.</x:v>
      </x:c>
    </x:row>
    <x:row r="13" ht="66" customHeight="1">
      <x:c r="A13" s="9" t="str">
        <x:v>자료 보존</x:v>
      </x:c>
      <x:c r="B13" s="9" t="str">
        <x:v>노란칸은입력,회색은기대값입니다. 연습후입력을P-004로복원하고실제개인정보나회사자료를공개하지않습니다.</x:v>
      </x:c>
    </x:row>
    <x:row r="14" ht="66" customHeight="1">
      <x:c r="A14" s="9" t="str">
        <x:v>INDEX 공식</x:v>
      </x:c>
      <x:c r="B14" s="9" t="str">
        <x:v>https://support.microsoft.com/en-us/excel/functions/index-function</x:v>
      </x:c>
    </x:row>
    <x:row r="15" ht="66" customHeight="1">
      <x:c r="A15" s="9" t="str">
        <x:v>MATCH 공식</x:v>
      </x:c>
      <x:c r="B15" s="9" t="str">
        <x:v>https://support.microsoft.com/en-us/excel/functions/match-function</x:v>
      </x:c>
    </x:row>
    <x:row r="16" ht="66" customHeight="1">
      <x:c r="A16" s="9" t="str">
        <x:v>미발견 오류 공식</x:v>
      </x:c>
      <x:c r="B16" s="9" t="str">
        <x:v>https://support.microsoft.com/en-US/Excel/how-to-correct-a-n-a-error</x:v>
      </x:c>
    </x:row>
    <x:row r="17" ht="66" customHeight="1">
      <x:c r="A17" s="9" t="str">
        <x:v>출처 확인일</x:v>
      </x:c>
      <x:c r="B17" s="9" t="str">
        <x:v>2026-09-12. 저장미리보기나설명용그림은Office실행화면이아닙니다.</x:v>
      </x:c>
    </x:row>
  </x:sheetData>
  <x:pageMargins left="0.7" right="0.7" top="0.75" bottom="0.75" header="0.3" footer="0.3"/>
</x:worksheet>
</file>