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전달검산실습" sheetId="1" r:id="rId1"/>
  </sheets>
  <calcPr calcId="191029" fullCalcOnLoad="1" forceFullCalc="1"/>
</workbook>
</file>

<file path=xl/styles.xml><?xml version="1.0" encoding="utf-8"?>
<styleSheet xmlns="http://schemas.openxmlformats.org/spreadsheetml/2006/main">
  <fonts count="2">
    <font>
      <sz val="11"/>
      <name val="Aptos"/>
    </font>
    <font>
      <b/>
      <sz val="11"/>
      <name val="Aptos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10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workbookViewId="0">
      <pane ySplit="1" topLeftCell="A2" activePane="bottomLeft" state="frozen"/>
    </sheetView>
  </sheetViews>
  <cols>
    <col min="1" max="16" width="18" customWidth="1"/>
  </cols>
  <sheetData>
    <row r="1">
      <c r="A1" t="inlineStr" s="1">
        <is>
          <t xml:space="preserve">거래일</t>
        </is>
      </c>
      <c r="B1" t="inlineStr" s="1">
        <is>
          <t xml:space="preserve">고객별칭</t>
        </is>
      </c>
      <c r="C1" t="inlineStr" s="1">
        <is>
          <t xml:space="preserve">지역</t>
        </is>
      </c>
      <c r="D1" t="inlineStr" s="1">
        <is>
          <t xml:space="preserve">품목</t>
        </is>
      </c>
      <c r="E1" t="inlineStr" s="1">
        <is>
          <t xml:space="preserve">수량</t>
        </is>
      </c>
      <c r="F1" t="inlineStr" s="1">
        <is>
          <t xml:space="preserve">매출</t>
        </is>
      </c>
      <c r="G1" t="inlineStr" s="1">
        <is>
          <t xml:space="preserve">원가</t>
        </is>
      </c>
      <c r="H1" t="inlineStr" s="1">
        <is>
          <t xml:space="preserve">매출총이익</t>
        </is>
      </c>
      <c r="I1" t="inlineStr" s="1">
        <is>
          <t xml:space="preserve">식별자검사</t>
        </is>
      </c>
      <c r="J1" t="inlineStr" s="1">
        <is>
          <t xml:space="preserve">지역검사</t>
        </is>
      </c>
      <c r="K1" t="inlineStr" s="1">
        <is>
          <t xml:space="preserve">검산항목</t>
        </is>
      </c>
      <c r="L1" t="inlineStr" s="1">
        <is>
          <t xml:space="preserve">검산기대값</t>
        </is>
      </c>
      <c r="M1" t="inlineStr" s="1">
        <is>
          <t xml:space="preserve">검산계산값</t>
        </is>
      </c>
      <c r="N1" t="inlineStr" s="1">
        <is>
          <t xml:space="preserve">검산상태</t>
        </is>
      </c>
      <c r="O1" t="inlineStr" s="1">
        <is>
          <t xml:space="preserve">AI출력값</t>
        </is>
      </c>
      <c r="P1" t="inlineStr" s="1">
        <is>
          <t xml:space="preserve">AI대조</t>
        </is>
      </c>
    </row>
    <row r="2">
      <c r="A2" s="2">
        <v>46084</v>
      </c>
      <c r="B2" t="inlineStr">
        <is>
          <t xml:space="preserve">C001</t>
        </is>
      </c>
      <c r="C2" t="inlineStr">
        <is>
          <t xml:space="preserve">서울</t>
        </is>
      </c>
      <c r="D2" t="inlineStr">
        <is>
          <t xml:space="preserve">A</t>
        </is>
      </c>
      <c r="E2">
        <v>5</v>
      </c>
      <c r="F2">
        <v>65000</v>
      </c>
      <c r="G2">
        <v>40000</v>
      </c>
      <c r="H2">
        <f>F2-G2</f>
      </c>
      <c r="I2">
        <f>IF(AND(B2&lt;&gt;"",LEFT(B2,1)="C"),"가명","확인")</f>
      </c>
      <c r="J2">
        <f>IF(C2="","누락 유지","정상")</f>
      </c>
      <c r="K2" t="inlineStr">
        <is>
          <t xml:space="preserve">데이터 행 수</t>
        </is>
      </c>
      <c r="L2">
        <v>8</v>
      </c>
      <c r="M2">
        <f>ROWS(A2:A9)</f>
      </c>
      <c r="N2">
        <f>IF(M2=L2,"일치","확인")</f>
      </c>
      <c r="O2" t="inlineStr">
        <is>
          <t xml:space="preserve"/>
        </is>
      </c>
      <c r="P2">
        <f>IF(O2="","입력대기",IF(O2=L2,"일치","재검토"))</f>
      </c>
    </row>
    <row r="3">
      <c r="A3" s="2">
        <v>46085</v>
      </c>
      <c r="B3" t="inlineStr">
        <is>
          <t xml:space="preserve">C002</t>
        </is>
      </c>
      <c r="C3" t="inlineStr">
        <is>
          <t xml:space="preserve">부산</t>
        </is>
      </c>
      <c r="D3" t="inlineStr">
        <is>
          <t xml:space="preserve">B</t>
        </is>
      </c>
      <c r="E3">
        <v>3</v>
      </c>
      <c r="F3">
        <v>54000</v>
      </c>
      <c r="G3">
        <v>33000</v>
      </c>
      <c r="H3">
        <f>F3-G3</f>
      </c>
      <c r="I3">
        <f>IF(AND(B3&lt;&gt;"",LEFT(B3,1)="C"),"가명","확인")</f>
      </c>
      <c r="J3">
        <f>IF(C3="","누락 유지","정상")</f>
      </c>
      <c r="K3" t="inlineStr">
        <is>
          <t xml:space="preserve">전체 수량</t>
        </is>
      </c>
      <c r="L3">
        <v>32</v>
      </c>
      <c r="M3">
        <f>SUM(E2:E9)</f>
      </c>
      <c r="N3">
        <f>IF(M3=L3,"일치","확인")</f>
      </c>
      <c r="O3" t="inlineStr">
        <is>
          <t xml:space="preserve"/>
        </is>
      </c>
      <c r="P3">
        <f>IF(O3="","입력대기",IF(O3=L3,"일치","재검토"))</f>
      </c>
    </row>
    <row r="4">
      <c r="A4" s="2">
        <v>46086</v>
      </c>
      <c r="B4" t="inlineStr">
        <is>
          <t xml:space="preserve">C003</t>
        </is>
      </c>
      <c r="C4" t="inlineStr">
        <is>
          <t xml:space="preserve">서울</t>
        </is>
      </c>
      <c r="D4" t="inlineStr">
        <is>
          <t xml:space="preserve">A</t>
        </is>
      </c>
      <c r="E4">
        <v>4</v>
      </c>
      <c r="F4">
        <v>56000</v>
      </c>
      <c r="G4">
        <v>35000</v>
      </c>
      <c r="H4">
        <f>F4-G4</f>
      </c>
      <c r="I4">
        <f>IF(AND(B4&lt;&gt;"",LEFT(B4,1)="C"),"가명","확인")</f>
      </c>
      <c r="J4">
        <f>IF(C4="","누락 유지","정상")</f>
      </c>
      <c r="K4" t="inlineStr">
        <is>
          <t xml:space="preserve">전체 매출</t>
        </is>
      </c>
      <c r="L4">
        <v>511000</v>
      </c>
      <c r="M4">
        <f>SUM(F2:F9)</f>
      </c>
      <c r="N4">
        <f>IF(M4=L4,"일치","확인")</f>
      </c>
      <c r="O4" t="inlineStr">
        <is>
          <t xml:space="preserve"/>
        </is>
      </c>
      <c r="P4">
        <f>IF(O4="","입력대기",IF(O4=L4,"일치","재검토"))</f>
      </c>
    </row>
    <row r="5">
      <c r="A5" s="2">
        <v>46088</v>
      </c>
      <c r="B5" t="inlineStr">
        <is>
          <t xml:space="preserve">C004</t>
        </is>
      </c>
      <c r="C5" t="inlineStr">
        <is>
          <t xml:space="preserve">대전</t>
        </is>
      </c>
      <c r="D5" t="inlineStr">
        <is>
          <t xml:space="preserve">C</t>
        </is>
      </c>
      <c r="E5">
        <v>2</v>
      </c>
      <c r="F5">
        <v>50000</v>
      </c>
      <c r="G5">
        <v>31000</v>
      </c>
      <c r="H5">
        <f>F5-G5</f>
      </c>
      <c r="I5">
        <f>IF(AND(B5&lt;&gt;"",LEFT(B5,1)="C"),"가명","확인")</f>
      </c>
      <c r="J5">
        <f>IF(C5="","누락 유지","정상")</f>
      </c>
      <c r="K5" t="inlineStr">
        <is>
          <t xml:space="preserve">전체 원가</t>
        </is>
      </c>
      <c r="L5">
        <v>319000</v>
      </c>
      <c r="M5">
        <f>SUM(G2:G9)</f>
      </c>
      <c r="N5">
        <f>IF(M5=L5,"일치","확인")</f>
      </c>
      <c r="O5" t="inlineStr">
        <is>
          <t xml:space="preserve"/>
        </is>
      </c>
      <c r="P5">
        <f>IF(O5="","입력대기",IF(O5=L5,"일치","재검토"))</f>
      </c>
    </row>
    <row r="6">
      <c r="A6" s="2">
        <v>46091</v>
      </c>
      <c r="B6" t="inlineStr">
        <is>
          <t xml:space="preserve">C001</t>
        </is>
      </c>
      <c r="C6" t="inlineStr">
        <is>
          <t xml:space="preserve">서울</t>
        </is>
      </c>
      <c r="D6" t="inlineStr">
        <is>
          <t xml:space="preserve">B</t>
        </is>
      </c>
      <c r="E6">
        <v>6</v>
      </c>
      <c r="F6">
        <v>90000</v>
      </c>
      <c r="G6">
        <v>54000</v>
      </c>
      <c r="H6">
        <f>F6-G6</f>
      </c>
      <c r="I6">
        <f>IF(AND(B6&lt;&gt;"",LEFT(B6,1)="C"),"가명","확인")</f>
      </c>
      <c r="J6">
        <f>IF(C6="","누락 유지","정상")</f>
      </c>
      <c r="K6" t="inlineStr">
        <is>
          <t xml:space="preserve">매출총이익</t>
        </is>
      </c>
      <c r="L6">
        <v>192000</v>
      </c>
      <c r="M6">
        <f>SUM(H2:H9)</f>
      </c>
      <c r="N6">
        <f>IF(M6=L6,"일치","확인")</f>
      </c>
      <c r="O6" t="inlineStr">
        <is>
          <t xml:space="preserve"/>
        </is>
      </c>
      <c r="P6">
        <f>IF(O6="","입력대기",IF(O6=L6,"일치","재검토"))</f>
      </c>
    </row>
    <row r="7">
      <c r="A7" s="2">
        <v>46092</v>
      </c>
      <c r="B7" t="inlineStr">
        <is>
          <t xml:space="preserve">C005</t>
        </is>
      </c>
      <c r="C7" t="inlineStr">
        <is>
          <t xml:space="preserve">부산</t>
        </is>
      </c>
      <c r="D7" t="inlineStr">
        <is>
          <t xml:space="preserve">A</t>
        </is>
      </c>
      <c r="E7">
        <v>5</v>
      </c>
      <c r="F7">
        <v>70000</v>
      </c>
      <c r="G7">
        <v>45000</v>
      </c>
      <c r="H7">
        <f>F7-G7</f>
      </c>
      <c r="I7">
        <f>IF(AND(B7&lt;&gt;"",LEFT(B7,1)="C"),"가명","확인")</f>
      </c>
      <c r="J7">
        <f>IF(C7="","누락 유지","정상")</f>
      </c>
      <c r="K7" t="inlineStr">
        <is>
          <t xml:space="preserve">지역 누락</t>
        </is>
      </c>
      <c r="L7">
        <v>1</v>
      </c>
      <c r="M7">
        <f>COUNTBLANK(C2:C9)</f>
      </c>
      <c r="N7">
        <f>IF(M7=L7,"일치","확인")</f>
      </c>
      <c r="O7" t="inlineStr">
        <is>
          <t xml:space="preserve"/>
        </is>
      </c>
      <c r="P7">
        <f>IF(O7="","입력대기",IF(O7=L7,"일치","재검토"))</f>
      </c>
    </row>
    <row r="8">
      <c r="A8" s="2">
        <v>46093</v>
      </c>
      <c r="B8" t="inlineStr">
        <is>
          <t xml:space="preserve">C006</t>
        </is>
      </c>
      <c r="C8" t="inlineStr">
        <is>
          <t xml:space="preserve">대전</t>
        </is>
      </c>
      <c r="D8" t="inlineStr">
        <is>
          <t xml:space="preserve">B</t>
        </is>
      </c>
      <c r="E8">
        <v>4</v>
      </c>
      <c r="F8">
        <v>60000</v>
      </c>
      <c r="G8">
        <v>39000</v>
      </c>
      <c r="H8">
        <f>F8-G8</f>
      </c>
      <c r="I8">
        <f>IF(AND(B8&lt;&gt;"",LEFT(B8,1)="C"),"가명","확인")</f>
      </c>
      <c r="J8">
        <f>IF(C8="","누락 유지","정상")</f>
      </c>
      <c r="K8" t="inlineStr">
        <is>
          <t xml:space="preserve">서울 매출</t>
        </is>
      </c>
      <c r="L8">
        <v>211000</v>
      </c>
      <c r="M8">
        <f>SUMIF(C2:C9,"서울",F2:F9)</f>
      </c>
      <c r="N8">
        <f>IF(M8=L8,"일치","확인")</f>
      </c>
      <c r="O8" t="inlineStr">
        <is>
          <t xml:space="preserve"/>
        </is>
      </c>
      <c r="P8">
        <f>IF(O8="","입력대기",IF(O8=L8,"일치","재검토"))</f>
      </c>
    </row>
    <row r="9">
      <c r="A9" s="2">
        <v>46095</v>
      </c>
      <c r="B9" t="inlineStr">
        <is>
          <t xml:space="preserve">C007</t>
        </is>
      </c>
      <c r="C9" t="inlineStr">
        <is>
          <t xml:space="preserve"/>
        </is>
      </c>
      <c r="D9" t="inlineStr">
        <is>
          <t xml:space="preserve">C</t>
        </is>
      </c>
      <c r="E9">
        <v>3</v>
      </c>
      <c r="F9">
        <v>66000</v>
      </c>
      <c r="G9">
        <v>42000</v>
      </c>
      <c r="H9">
        <f>F9-G9</f>
      </c>
      <c r="I9">
        <f>IF(AND(B9&lt;&gt;"",LEFT(B9,1)="C"),"가명","확인")</f>
      </c>
      <c r="J9">
        <f>IF(C9="","누락 유지","정상")</f>
      </c>
      <c r="K9" t="inlineStr">
        <is>
          <t xml:space="preserve">부산 매출</t>
        </is>
      </c>
      <c r="L9">
        <v>124000</v>
      </c>
      <c r="M9">
        <f>SUMIF(C2:C9,"부산",F2:F9)</f>
      </c>
      <c r="N9">
        <f>IF(M9=L9,"일치","확인")</f>
      </c>
      <c r="O9" t="inlineStr">
        <is>
          <t xml:space="preserve"/>
        </is>
      </c>
      <c r="P9">
        <f>IF(O9="","입력대기",IF(O9=L9,"일치","재검토"))</f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>대전 매출</t>
        </is>
      </c>
      <c r="L10">
        <v>110000</v>
      </c>
      <c r="M10">
        <f>SUMIF(C2:C9,"대전",F2:F9)</f>
      </c>
      <c r="N10">
        <f>IF(M10=L10,"일치","확인")</f>
      </c>
      <c r="O10" t="inlineStr">
        <is>
          <t xml:space="preserve"/>
        </is>
      </c>
      <c r="P10">
        <f>IF(O10="","입력대기",IF(O10=L10,"일치","재검토"))</f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>미입력 매출</t>
        </is>
      </c>
      <c r="L11">
        <v>66000</v>
      </c>
      <c r="M11">
        <f>SUMIF(C2:C9,"",F2:F9)</f>
      </c>
      <c r="N11">
        <f>IF(M11=L11,"일치","확인")</f>
      </c>
      <c r="O11" t="inlineStr">
        <is>
          <t xml:space="preserve"/>
        </is>
      </c>
      <c r="P11">
        <f>IF(O11="","입력대기",IF(O11=L11,"일치","재검토"))</f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>품목 A 매출</t>
        </is>
      </c>
      <c r="L12">
        <v>191000</v>
      </c>
      <c r="M12">
        <f>SUMIF(D2:D9,"A",F2:F9)</f>
      </c>
      <c r="N12">
        <f>IF(M12=L12,"일치","확인")</f>
      </c>
      <c r="O12" t="inlineStr">
        <is>
          <t xml:space="preserve"/>
        </is>
      </c>
      <c r="P12">
        <f>IF(O12="","입력대기",IF(O12=L12,"일치","재검토"))</f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>품목 B 매출</t>
        </is>
      </c>
      <c r="L13">
        <v>204000</v>
      </c>
      <c r="M13">
        <f>SUMIF(D2:D9,"B",F2:F9)</f>
      </c>
      <c r="N13">
        <f>IF(M13=L13,"일치","확인")</f>
      </c>
      <c r="O13" t="inlineStr">
        <is>
          <t xml:space="preserve"/>
        </is>
      </c>
      <c r="P13">
        <f>IF(O13="","입력대기",IF(O13=L13,"일치","재검토"))</f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>품목 C 매출</t>
        </is>
      </c>
      <c r="L14">
        <v>116000</v>
      </c>
      <c r="M14">
        <f>SUMIF(D2:D9,"C",F2:F9)</f>
      </c>
      <c r="N14">
        <f>IF(M14=L14,"일치","확인")</f>
      </c>
      <c r="O14" t="inlineStr">
        <is>
          <t xml:space="preserve"/>
        </is>
      </c>
      <c r="P14">
        <f>IF(O14="","입력대기",IF(O14=L14,"일치","재검토"))</f>
      </c>
    </row>
  </sheetData>
  <autoFilter ref="A1:P14"/>
</worksheet>
</file>

<file path=docProps/app.xml><?xml version="1.0" encoding="utf-8"?>
<Properties xmlns="http://schemas.openxmlformats.org/officeDocument/2006/extended-properties">
  <Application>BlogOps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엑셀 데이터, AI한테 분석시킬 때 알아야 할 것 (정확하게 쓰는 법) 안전 전달·검산 실습표</dc:title>
  <dc:creator>BlogOps</dc:creator>
  <dcterms:created xsi:type="dcterms:W3CDTF">2026-08-23T17:07:36Z</dcterms:created>
  <dcterms:modified xsi:type="dcterms:W3CDTF">2026-08-23T17:07:36Z</dcterms:modified>
</cp:coreProperties>
</file>